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D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29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J36" i="1" s="1"/>
  <c r="F37" i="29"/>
  <c r="I36" i="1" s="1"/>
  <c r="E37" i="29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8"/>
  <c r="G51"/>
  <c r="N35" i="1" s="1"/>
  <c r="F51" i="28"/>
  <c r="E51"/>
  <c r="L35" i="1" s="1"/>
  <c r="O35" s="1"/>
  <c r="H50" i="28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M34" i="1" s="1"/>
  <c r="E51" i="27"/>
  <c r="H51" s="1"/>
  <c r="H52" s="1"/>
  <c r="H50"/>
  <c r="H49"/>
  <c r="H48"/>
  <c r="H47"/>
  <c r="H46"/>
  <c r="H45"/>
  <c r="H44"/>
  <c r="H43"/>
  <c r="H42"/>
  <c r="H41"/>
  <c r="H40"/>
  <c r="H39"/>
  <c r="G37"/>
  <c r="F37"/>
  <c r="I34" i="1" s="1"/>
  <c r="E37" i="2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52" s="1"/>
  <c r="H22"/>
  <c r="H21"/>
  <c r="H20"/>
  <c r="H19"/>
  <c r="H18"/>
  <c r="H17"/>
  <c r="H16"/>
  <c r="H15"/>
  <c r="H14"/>
  <c r="H13"/>
  <c r="H12"/>
  <c r="H11"/>
  <c r="H10"/>
  <c r="F52" i="25"/>
  <c r="E52"/>
  <c r="G51"/>
  <c r="N32" i="1" s="1"/>
  <c r="F51" i="25"/>
  <c r="M32" i="1" s="1"/>
  <c r="E51" i="25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4"/>
  <c r="G51"/>
  <c r="F51"/>
  <c r="E51"/>
  <c r="H50"/>
  <c r="H49"/>
  <c r="H48"/>
  <c r="H47"/>
  <c r="H46"/>
  <c r="H45"/>
  <c r="H44"/>
  <c r="H43"/>
  <c r="H42"/>
  <c r="H41"/>
  <c r="H40"/>
  <c r="H39"/>
  <c r="H37"/>
  <c r="G37"/>
  <c r="J31" i="1" s="1"/>
  <c r="F37" i="24"/>
  <c r="E37"/>
  <c r="H31" i="1" s="1"/>
  <c r="H36" i="24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M30" i="1" s="1"/>
  <c r="E51" i="23"/>
  <c r="H51" s="1"/>
  <c r="H50"/>
  <c r="H49"/>
  <c r="H48"/>
  <c r="H47"/>
  <c r="H46"/>
  <c r="H45"/>
  <c r="H44"/>
  <c r="H43"/>
  <c r="H42"/>
  <c r="H41"/>
  <c r="H40"/>
  <c r="H39"/>
  <c r="G37"/>
  <c r="F37"/>
  <c r="I30" i="1" s="1"/>
  <c r="E37" i="23"/>
  <c r="H37" s="1"/>
  <c r="H36"/>
  <c r="H35"/>
  <c r="H34"/>
  <c r="H33"/>
  <c r="H32"/>
  <c r="H31"/>
  <c r="H30"/>
  <c r="H29"/>
  <c r="H28"/>
  <c r="H27"/>
  <c r="H26"/>
  <c r="H25"/>
  <c r="H24"/>
  <c r="G23"/>
  <c r="F30" i="1" s="1"/>
  <c r="F23" i="23"/>
  <c r="E30" i="1" s="1"/>
  <c r="E23" i="23"/>
  <c r="H23" s="1"/>
  <c r="H22"/>
  <c r="H21"/>
  <c r="H20"/>
  <c r="H19"/>
  <c r="H18"/>
  <c r="H17"/>
  <c r="H16"/>
  <c r="H15"/>
  <c r="H14"/>
  <c r="H13"/>
  <c r="H12"/>
  <c r="H11"/>
  <c r="H10"/>
  <c r="G52" i="2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52" s="1"/>
  <c r="H22"/>
  <c r="H21"/>
  <c r="H20"/>
  <c r="H19"/>
  <c r="H18"/>
  <c r="H17"/>
  <c r="H16"/>
  <c r="H15"/>
  <c r="H14"/>
  <c r="H13"/>
  <c r="H12"/>
  <c r="H11"/>
  <c r="H10"/>
  <c r="F52" i="21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J28" i="1" s="1"/>
  <c r="F37" i="21"/>
  <c r="I28" i="1" s="1"/>
  <c r="E37" i="21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0"/>
  <c r="G51"/>
  <c r="N27" i="1" s="1"/>
  <c r="F51" i="20"/>
  <c r="E51"/>
  <c r="L27" i="1" s="1"/>
  <c r="H50" i="2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M26" i="1" s="1"/>
  <c r="E51" i="19"/>
  <c r="H51" s="1"/>
  <c r="H52" s="1"/>
  <c r="H50"/>
  <c r="H49"/>
  <c r="H48"/>
  <c r="H47"/>
  <c r="H46"/>
  <c r="H45"/>
  <c r="H44"/>
  <c r="H43"/>
  <c r="H42"/>
  <c r="H41"/>
  <c r="H40"/>
  <c r="H39"/>
  <c r="G37"/>
  <c r="F37"/>
  <c r="I26" i="1" s="1"/>
  <c r="E37" i="19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7"/>
  <c r="E52"/>
  <c r="G51"/>
  <c r="N24" i="1" s="1"/>
  <c r="F51" i="17"/>
  <c r="M24" i="1" s="1"/>
  <c r="E51" i="17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6"/>
  <c r="G51"/>
  <c r="F51"/>
  <c r="E51"/>
  <c r="H50"/>
  <c r="H49"/>
  <c r="H48"/>
  <c r="H47"/>
  <c r="H46"/>
  <c r="H45"/>
  <c r="H44"/>
  <c r="H43"/>
  <c r="H42"/>
  <c r="H41"/>
  <c r="H40"/>
  <c r="H39"/>
  <c r="H37"/>
  <c r="G37"/>
  <c r="J23" i="1" s="1"/>
  <c r="F37" i="16"/>
  <c r="E37"/>
  <c r="H23" i="1" s="1"/>
  <c r="H36" i="1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M22" i="1" s="1"/>
  <c r="E51" i="15"/>
  <c r="H51" s="1"/>
  <c r="H50"/>
  <c r="H49"/>
  <c r="H48"/>
  <c r="H47"/>
  <c r="H46"/>
  <c r="H45"/>
  <c r="H44"/>
  <c r="H43"/>
  <c r="H42"/>
  <c r="H41"/>
  <c r="H40"/>
  <c r="H39"/>
  <c r="G37"/>
  <c r="F37"/>
  <c r="I22" i="1" s="1"/>
  <c r="E37" i="15"/>
  <c r="H37" s="1"/>
  <c r="H36"/>
  <c r="H35"/>
  <c r="H34"/>
  <c r="H33"/>
  <c r="H32"/>
  <c r="H31"/>
  <c r="H30"/>
  <c r="H29"/>
  <c r="H28"/>
  <c r="H27"/>
  <c r="H26"/>
  <c r="H25"/>
  <c r="H24"/>
  <c r="G23"/>
  <c r="F22" i="1" s="1"/>
  <c r="F23" i="15"/>
  <c r="E22" i="1" s="1"/>
  <c r="E23" i="15"/>
  <c r="H23" s="1"/>
  <c r="H22"/>
  <c r="H21"/>
  <c r="H20"/>
  <c r="H19"/>
  <c r="H18"/>
  <c r="H17"/>
  <c r="H16"/>
  <c r="H15"/>
  <c r="H14"/>
  <c r="H13"/>
  <c r="H12"/>
  <c r="H11"/>
  <c r="H10"/>
  <c r="G52" i="14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3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J20" i="1" s="1"/>
  <c r="F37" i="13"/>
  <c r="I20" i="1" s="1"/>
  <c r="E37" i="13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2"/>
  <c r="G51"/>
  <c r="N19" i="1" s="1"/>
  <c r="F51" i="12"/>
  <c r="E51"/>
  <c r="L19" i="1" s="1"/>
  <c r="H50" i="12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1"/>
  <c r="F51"/>
  <c r="M18" i="1" s="1"/>
  <c r="E51" i="11"/>
  <c r="L18" i="1" s="1"/>
  <c r="H50" i="11"/>
  <c r="H49"/>
  <c r="H48"/>
  <c r="H47"/>
  <c r="H46"/>
  <c r="H45"/>
  <c r="H44"/>
  <c r="H43"/>
  <c r="H42"/>
  <c r="H41"/>
  <c r="H40"/>
  <c r="H39"/>
  <c r="G37"/>
  <c r="F37"/>
  <c r="I18" i="1" s="1"/>
  <c r="E37" i="11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0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9"/>
  <c r="E52"/>
  <c r="G51"/>
  <c r="N16" i="1" s="1"/>
  <c r="F51" i="9"/>
  <c r="M16" i="1" s="1"/>
  <c r="E51" i="9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8"/>
  <c r="G51"/>
  <c r="F51"/>
  <c r="E51"/>
  <c r="H50"/>
  <c r="H49"/>
  <c r="H48"/>
  <c r="H47"/>
  <c r="H46"/>
  <c r="H45"/>
  <c r="H44"/>
  <c r="H43"/>
  <c r="H42"/>
  <c r="H41"/>
  <c r="H40"/>
  <c r="H39"/>
  <c r="H37"/>
  <c r="G37"/>
  <c r="J15" i="1" s="1"/>
  <c r="F37" i="8"/>
  <c r="E37"/>
  <c r="H15" i="1" s="1"/>
  <c r="K15" s="1"/>
  <c r="H36" i="8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7"/>
  <c r="F51"/>
  <c r="M14" i="1" s="1"/>
  <c r="E51" i="7"/>
  <c r="H51" s="1"/>
  <c r="H50"/>
  <c r="H49"/>
  <c r="H48"/>
  <c r="H47"/>
  <c r="H46"/>
  <c r="H45"/>
  <c r="H44"/>
  <c r="H43"/>
  <c r="H42"/>
  <c r="H41"/>
  <c r="H40"/>
  <c r="H39"/>
  <c r="G37"/>
  <c r="F37"/>
  <c r="I14" i="1" s="1"/>
  <c r="E37" i="7"/>
  <c r="H14" i="1" s="1"/>
  <c r="K14" s="1"/>
  <c r="H36" i="7"/>
  <c r="H35"/>
  <c r="H34"/>
  <c r="H33"/>
  <c r="H32"/>
  <c r="H31"/>
  <c r="H30"/>
  <c r="H29"/>
  <c r="H28"/>
  <c r="H27"/>
  <c r="H26"/>
  <c r="H25"/>
  <c r="H24"/>
  <c r="G23"/>
  <c r="F14" i="1" s="1"/>
  <c r="F23" i="7"/>
  <c r="H23" s="1"/>
  <c r="E23"/>
  <c r="H22"/>
  <c r="H21"/>
  <c r="H20"/>
  <c r="H19"/>
  <c r="H18"/>
  <c r="H17"/>
  <c r="H16"/>
  <c r="H15"/>
  <c r="H14"/>
  <c r="H13"/>
  <c r="H12"/>
  <c r="H11"/>
  <c r="H10"/>
  <c r="G52" i="6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5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J12" i="1" s="1"/>
  <c r="F37" i="5"/>
  <c r="I12" i="1" s="1"/>
  <c r="E37" i="5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4"/>
  <c r="G51"/>
  <c r="N11" i="1" s="1"/>
  <c r="F51" i="4"/>
  <c r="E51"/>
  <c r="L11" i="1" s="1"/>
  <c r="H50" i="4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3"/>
  <c r="F51"/>
  <c r="M10" i="1" s="1"/>
  <c r="E51" i="3"/>
  <c r="H51" s="1"/>
  <c r="H52" s="1"/>
  <c r="H50"/>
  <c r="H49"/>
  <c r="H48"/>
  <c r="H47"/>
  <c r="H46"/>
  <c r="H45"/>
  <c r="H44"/>
  <c r="H43"/>
  <c r="H42"/>
  <c r="H41"/>
  <c r="H40"/>
  <c r="H39"/>
  <c r="G37"/>
  <c r="F37"/>
  <c r="I10" i="1" s="1"/>
  <c r="E37" i="3"/>
  <c r="H37" s="1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H22"/>
  <c r="H21"/>
  <c r="H20"/>
  <c r="H19"/>
  <c r="H18"/>
  <c r="H17"/>
  <c r="H16"/>
  <c r="H15"/>
  <c r="H14"/>
  <c r="H13"/>
  <c r="H12"/>
  <c r="H11"/>
  <c r="H10"/>
  <c r="G50" i="2"/>
  <c r="F50"/>
  <c r="E50"/>
  <c r="H50" s="1"/>
  <c r="G49"/>
  <c r="F49"/>
  <c r="E49"/>
  <c r="H49" s="1"/>
  <c r="G48"/>
  <c r="F48"/>
  <c r="E48"/>
  <c r="H48" s="1"/>
  <c r="G47"/>
  <c r="F47"/>
  <c r="E47"/>
  <c r="H47" s="1"/>
  <c r="G46"/>
  <c r="F46"/>
  <c r="E46"/>
  <c r="H46" s="1"/>
  <c r="G45"/>
  <c r="F45"/>
  <c r="E45"/>
  <c r="H45" s="1"/>
  <c r="G44"/>
  <c r="F44"/>
  <c r="E44"/>
  <c r="H44" s="1"/>
  <c r="G43"/>
  <c r="F43"/>
  <c r="E43"/>
  <c r="H43" s="1"/>
  <c r="G42"/>
  <c r="F42"/>
  <c r="E42"/>
  <c r="H42" s="1"/>
  <c r="G41"/>
  <c r="F41"/>
  <c r="E41"/>
  <c r="H41" s="1"/>
  <c r="G40"/>
  <c r="F40"/>
  <c r="E40"/>
  <c r="H40" s="1"/>
  <c r="G39"/>
  <c r="F39"/>
  <c r="E39"/>
  <c r="H39" s="1"/>
  <c r="G38"/>
  <c r="G51" s="1"/>
  <c r="F38"/>
  <c r="E38"/>
  <c r="G36"/>
  <c r="F36"/>
  <c r="E36"/>
  <c r="H36" s="1"/>
  <c r="G35"/>
  <c r="F35"/>
  <c r="E35"/>
  <c r="H35" s="1"/>
  <c r="G34"/>
  <c r="F34"/>
  <c r="E34"/>
  <c r="H34" s="1"/>
  <c r="G33"/>
  <c r="F33"/>
  <c r="E33"/>
  <c r="H33" s="1"/>
  <c r="G32"/>
  <c r="F32"/>
  <c r="E32"/>
  <c r="H32" s="1"/>
  <c r="G31"/>
  <c r="F31"/>
  <c r="E31"/>
  <c r="H31" s="1"/>
  <c r="G30"/>
  <c r="F30"/>
  <c r="E30"/>
  <c r="H30" s="1"/>
  <c r="G29"/>
  <c r="F29"/>
  <c r="E29"/>
  <c r="H29" s="1"/>
  <c r="G28"/>
  <c r="F28"/>
  <c r="E28"/>
  <c r="H28" s="1"/>
  <c r="G27"/>
  <c r="F27"/>
  <c r="E27"/>
  <c r="H27" s="1"/>
  <c r="G26"/>
  <c r="F26"/>
  <c r="E26"/>
  <c r="H26" s="1"/>
  <c r="G25"/>
  <c r="F25"/>
  <c r="E25"/>
  <c r="H25" s="1"/>
  <c r="G24"/>
  <c r="F24"/>
  <c r="F37" s="1"/>
  <c r="E24"/>
  <c r="E37" s="1"/>
  <c r="G22"/>
  <c r="F22"/>
  <c r="E22"/>
  <c r="H22" s="1"/>
  <c r="G21"/>
  <c r="F21"/>
  <c r="E21"/>
  <c r="H21" s="1"/>
  <c r="G20"/>
  <c r="F20"/>
  <c r="E20"/>
  <c r="H20" s="1"/>
  <c r="G19"/>
  <c r="F19"/>
  <c r="E19"/>
  <c r="H19" s="1"/>
  <c r="G18"/>
  <c r="F18"/>
  <c r="E18"/>
  <c r="H18" s="1"/>
  <c r="G17"/>
  <c r="F17"/>
  <c r="E17"/>
  <c r="H17" s="1"/>
  <c r="G16"/>
  <c r="F16"/>
  <c r="E16"/>
  <c r="H16" s="1"/>
  <c r="G15"/>
  <c r="F15"/>
  <c r="E15"/>
  <c r="H15" s="1"/>
  <c r="G14"/>
  <c r="F14"/>
  <c r="E14"/>
  <c r="H14" s="1"/>
  <c r="G13"/>
  <c r="F13"/>
  <c r="E13"/>
  <c r="H13" s="1"/>
  <c r="G12"/>
  <c r="F12"/>
  <c r="E12"/>
  <c r="H12" s="1"/>
  <c r="G11"/>
  <c r="F11"/>
  <c r="E11"/>
  <c r="H11" s="1"/>
  <c r="G10"/>
  <c r="G23" s="1"/>
  <c r="F10"/>
  <c r="E10"/>
  <c r="N37" i="1"/>
  <c r="M37"/>
  <c r="L37"/>
  <c r="J37"/>
  <c r="I37"/>
  <c r="H37"/>
  <c r="K37" s="1"/>
  <c r="F37"/>
  <c r="E37"/>
  <c r="N36"/>
  <c r="M36"/>
  <c r="L36"/>
  <c r="O36" s="1"/>
  <c r="H36"/>
  <c r="F36"/>
  <c r="E36"/>
  <c r="D36"/>
  <c r="M35"/>
  <c r="J35"/>
  <c r="I35"/>
  <c r="H35"/>
  <c r="K35" s="1"/>
  <c r="F35"/>
  <c r="N34"/>
  <c r="L34"/>
  <c r="J34"/>
  <c r="H34"/>
  <c r="E34"/>
  <c r="D34"/>
  <c r="N33"/>
  <c r="M33"/>
  <c r="L33"/>
  <c r="O33" s="1"/>
  <c r="J33"/>
  <c r="I33"/>
  <c r="K33" s="1"/>
  <c r="H33"/>
  <c r="F33"/>
  <c r="E33"/>
  <c r="L32"/>
  <c r="J32"/>
  <c r="I32"/>
  <c r="K32" s="1"/>
  <c r="H32"/>
  <c r="F32"/>
  <c r="E32"/>
  <c r="D32"/>
  <c r="G32" s="1"/>
  <c r="N31"/>
  <c r="M31"/>
  <c r="O31" s="1"/>
  <c r="L31"/>
  <c r="I31"/>
  <c r="F31"/>
  <c r="D31"/>
  <c r="N30"/>
  <c r="L30"/>
  <c r="J30"/>
  <c r="H30"/>
  <c r="D30"/>
  <c r="N29"/>
  <c r="M29"/>
  <c r="L29"/>
  <c r="J29"/>
  <c r="I29"/>
  <c r="H29"/>
  <c r="F29"/>
  <c r="E29"/>
  <c r="N28"/>
  <c r="M28"/>
  <c r="L28"/>
  <c r="H28"/>
  <c r="F28"/>
  <c r="E28"/>
  <c r="D28"/>
  <c r="M27"/>
  <c r="J27"/>
  <c r="I27"/>
  <c r="H27"/>
  <c r="K27" s="1"/>
  <c r="F27"/>
  <c r="N26"/>
  <c r="L26"/>
  <c r="J26"/>
  <c r="H26"/>
  <c r="E26"/>
  <c r="D26"/>
  <c r="N25"/>
  <c r="M25"/>
  <c r="L25"/>
  <c r="J25"/>
  <c r="I25"/>
  <c r="H25"/>
  <c r="F25"/>
  <c r="E25"/>
  <c r="L24"/>
  <c r="J24"/>
  <c r="I24"/>
  <c r="H24"/>
  <c r="F24"/>
  <c r="G24" s="1"/>
  <c r="E24"/>
  <c r="D24"/>
  <c r="O23"/>
  <c r="N23"/>
  <c r="M23"/>
  <c r="L23"/>
  <c r="I23"/>
  <c r="F23"/>
  <c r="D23"/>
  <c r="N22"/>
  <c r="L22"/>
  <c r="O22" s="1"/>
  <c r="J22"/>
  <c r="H22"/>
  <c r="D22"/>
  <c r="N21"/>
  <c r="M21"/>
  <c r="O21" s="1"/>
  <c r="L21"/>
  <c r="J21"/>
  <c r="I21"/>
  <c r="H21"/>
  <c r="F21"/>
  <c r="E21"/>
  <c r="N20"/>
  <c r="M20"/>
  <c r="O20" s="1"/>
  <c r="L20"/>
  <c r="H20"/>
  <c r="F20"/>
  <c r="E20"/>
  <c r="D20"/>
  <c r="M19"/>
  <c r="J19"/>
  <c r="K19" s="1"/>
  <c r="I19"/>
  <c r="H19"/>
  <c r="F19"/>
  <c r="N18"/>
  <c r="J18"/>
  <c r="H18"/>
  <c r="K18" s="1"/>
  <c r="E18"/>
  <c r="D18"/>
  <c r="N17"/>
  <c r="M17"/>
  <c r="L17"/>
  <c r="O17" s="1"/>
  <c r="J17"/>
  <c r="I17"/>
  <c r="H17"/>
  <c r="F17"/>
  <c r="E17"/>
  <c r="L16"/>
  <c r="J16"/>
  <c r="I16"/>
  <c r="K16" s="1"/>
  <c r="H16"/>
  <c r="F16"/>
  <c r="E16"/>
  <c r="D16"/>
  <c r="G16" s="1"/>
  <c r="N15"/>
  <c r="M15"/>
  <c r="L15"/>
  <c r="O15" s="1"/>
  <c r="I15"/>
  <c r="F15"/>
  <c r="D15"/>
  <c r="N14"/>
  <c r="L14"/>
  <c r="J14"/>
  <c r="D14"/>
  <c r="N13"/>
  <c r="M13"/>
  <c r="L13"/>
  <c r="J13"/>
  <c r="I13"/>
  <c r="H13"/>
  <c r="F13"/>
  <c r="E13"/>
  <c r="N12"/>
  <c r="M12"/>
  <c r="L12"/>
  <c r="H12"/>
  <c r="F12"/>
  <c r="E12"/>
  <c r="D12"/>
  <c r="M11"/>
  <c r="J11"/>
  <c r="I11"/>
  <c r="K11" s="1"/>
  <c r="H11"/>
  <c r="F11"/>
  <c r="N10"/>
  <c r="J10"/>
  <c r="H10"/>
  <c r="K10" s="1"/>
  <c r="E10"/>
  <c r="D10"/>
  <c r="E4"/>
  <c r="D4"/>
  <c r="K26" l="1"/>
  <c r="E23" i="2"/>
  <c r="E52" s="1"/>
  <c r="E51"/>
  <c r="O11" i="1"/>
  <c r="O18"/>
  <c r="O19"/>
  <c r="O27"/>
  <c r="N38"/>
  <c r="G12"/>
  <c r="K13"/>
  <c r="O28"/>
  <c r="O29"/>
  <c r="K34"/>
  <c r="H24" i="2"/>
  <c r="H37" s="1"/>
  <c r="O37" i="1"/>
  <c r="G37" i="2"/>
  <c r="K22" i="1"/>
  <c r="K30"/>
  <c r="G20"/>
  <c r="K21"/>
  <c r="P21" s="1"/>
  <c r="K23"/>
  <c r="K31"/>
  <c r="O12"/>
  <c r="P12" s="1"/>
  <c r="O13"/>
  <c r="P13" s="1"/>
  <c r="K17"/>
  <c r="K24"/>
  <c r="O25"/>
  <c r="G28"/>
  <c r="K29"/>
  <c r="H10" i="2"/>
  <c r="H23" s="1"/>
  <c r="H38"/>
  <c r="H51" s="1"/>
  <c r="H52" s="1"/>
  <c r="G52"/>
  <c r="K25" i="1"/>
  <c r="G36"/>
  <c r="F23" i="2"/>
  <c r="F51"/>
  <c r="F52" s="1"/>
  <c r="O26" i="1"/>
  <c r="O34"/>
  <c r="P34" s="1"/>
  <c r="O14"/>
  <c r="H52" i="8"/>
  <c r="J38" i="1"/>
  <c r="G34"/>
  <c r="O16"/>
  <c r="P16" s="1"/>
  <c r="O24"/>
  <c r="O32"/>
  <c r="P32" s="1"/>
  <c r="H52" i="4"/>
  <c r="K12" i="1"/>
  <c r="K38" s="1"/>
  <c r="K20"/>
  <c r="P20" s="1"/>
  <c r="H52" i="20"/>
  <c r="K28" i="1"/>
  <c r="P28" s="1"/>
  <c r="K36"/>
  <c r="P36" s="1"/>
  <c r="H52" i="23"/>
  <c r="G22" i="1"/>
  <c r="P22" s="1"/>
  <c r="I38"/>
  <c r="O30"/>
  <c r="H52" i="15"/>
  <c r="G30" i="1"/>
  <c r="M38"/>
  <c r="H52" i="5"/>
  <c r="H52" i="13"/>
  <c r="D17" i="1"/>
  <c r="G17" s="1"/>
  <c r="P17" s="1"/>
  <c r="D25"/>
  <c r="G25" s="1"/>
  <c r="P25" s="1"/>
  <c r="D33"/>
  <c r="G33" s="1"/>
  <c r="P33" s="1"/>
  <c r="H23" i="4"/>
  <c r="H23" i="8"/>
  <c r="H23" i="12"/>
  <c r="H52" s="1"/>
  <c r="H23" i="16"/>
  <c r="H52" s="1"/>
  <c r="H23" i="20"/>
  <c r="H23" i="24"/>
  <c r="H52" s="1"/>
  <c r="H23" i="28"/>
  <c r="H52" s="1"/>
  <c r="F10" i="1"/>
  <c r="G10" s="1"/>
  <c r="E15"/>
  <c r="G15" s="1"/>
  <c r="P15" s="1"/>
  <c r="F18"/>
  <c r="G18" s="1"/>
  <c r="P18" s="1"/>
  <c r="E23"/>
  <c r="G23" s="1"/>
  <c r="P23" s="1"/>
  <c r="F26"/>
  <c r="G26" s="1"/>
  <c r="P26" s="1"/>
  <c r="E31"/>
  <c r="G31" s="1"/>
  <c r="F34"/>
  <c r="H51" i="25"/>
  <c r="H52" s="1"/>
  <c r="H37" i="29"/>
  <c r="H52" s="1"/>
  <c r="G52" i="7"/>
  <c r="G52" i="15"/>
  <c r="E52" i="22"/>
  <c r="G52" i="23"/>
  <c r="E52" i="26"/>
  <c r="E52" i="30"/>
  <c r="H38" i="1"/>
  <c r="F52" i="3"/>
  <c r="F52" i="7"/>
  <c r="D13" i="1"/>
  <c r="G13" s="1"/>
  <c r="D21"/>
  <c r="G21" s="1"/>
  <c r="D29"/>
  <c r="G29" s="1"/>
  <c r="D37"/>
  <c r="G37" s="1"/>
  <c r="P37" s="1"/>
  <c r="E52" i="3"/>
  <c r="H23" i="6"/>
  <c r="H52" s="1"/>
  <c r="E52" i="7"/>
  <c r="H23" i="10"/>
  <c r="H52" s="1"/>
  <c r="E52" i="11"/>
  <c r="H23" i="14"/>
  <c r="H52" s="1"/>
  <c r="E52" i="15"/>
  <c r="H23" i="18"/>
  <c r="H52" s="1"/>
  <c r="E52" i="19"/>
  <c r="E52" i="23"/>
  <c r="E52" i="27"/>
  <c r="L10" i="1"/>
  <c r="E11"/>
  <c r="E38" s="1"/>
  <c r="E19"/>
  <c r="E27"/>
  <c r="E35"/>
  <c r="H37" i="7"/>
  <c r="H52" s="1"/>
  <c r="H51" i="11"/>
  <c r="H52" s="1"/>
  <c r="F52" i="15"/>
  <c r="F52" i="23"/>
  <c r="D11" i="1"/>
  <c r="E14"/>
  <c r="G14" s="1"/>
  <c r="D19"/>
  <c r="D27"/>
  <c r="D35"/>
  <c r="P31" l="1"/>
  <c r="G19"/>
  <c r="P19" s="1"/>
  <c r="P29"/>
  <c r="P24"/>
  <c r="G27"/>
  <c r="P27" s="1"/>
  <c r="G35"/>
  <c r="P35" s="1"/>
  <c r="O10"/>
  <c r="L38"/>
  <c r="G11"/>
  <c r="P11" s="1"/>
  <c r="D38"/>
  <c r="F38"/>
  <c r="P30"/>
  <c r="P14"/>
  <c r="G38" l="1"/>
  <c r="O38"/>
  <c r="P10"/>
  <c r="P38" s="1"/>
</calcChain>
</file>

<file path=xl/sharedStrings.xml><?xml version="1.0" encoding="utf-8"?>
<sst xmlns="http://schemas.openxmlformats.org/spreadsheetml/2006/main" count="1590" uniqueCount="99">
  <si>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</si>
  <si>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</si>
  <si>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</si>
  <si>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</si>
  <si>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</si>
  <si>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</si>
  <si>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</si>
  <si>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</si>
  <si>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</si>
  <si>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</si>
  <si>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</si>
  <si>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</si>
  <si>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</si>
  <si>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</si>
  <si>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</si>
  <si>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</si>
  <si>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</si>
  <si>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</si>
  <si>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</si>
  <si>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</si>
  <si>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</si>
  <si>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</si>
  <si>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</si>
  <si>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</si>
  <si>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</si>
  <si>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</si>
  <si>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</si>
  <si>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</si>
  <si>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</si>
  <si>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</si>
  <si>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</si>
  <si>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</si>
  <si>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</si>
  <si>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</si>
  <si>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</si>
  <si>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</si>
  <si>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</si>
  <si>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</si>
  <si>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</si>
  <si>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</si>
  <si>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</si>
  <si>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</si>
  <si>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</si>
  <si>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</si>
  <si>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</si>
  <si>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</si>
  <si>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</si>
  <si>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</si>
  <si>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</si>
  <si>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</si>
  <si>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</si>
  <si>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</si>
  <si>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</si>
  <si>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</si>
  <si>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</si>
  <si>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</si>
  <si>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</si>
  <si>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</si>
  <si>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</si>
  <si>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</si>
  <si>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</si>
  <si>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</si>
  <si>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</si>
  <si>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</si>
  <si>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</si>
  <si>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</si>
  <si>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</si>
  <si>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</si>
  <si>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</si>
  <si>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</si>
  <si>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</si>
  <si>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</si>
  <si>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</si>
  <si>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</si>
  <si>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</si>
  <si>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</si>
  <si>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</si>
  <si>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AGOSTO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</si>
  <si>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</si>
  <si>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</si>
  <si>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</si>
  <si>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</si>
  <si>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</si>
  <si>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</si>
  <si>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</si>
  <si>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</si>
  <si>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</si>
  <si>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</si>
  <si>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</si>
  <si>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</si>
  <si>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</si>
  <si>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</si>
  <si>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</si>
  <si>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</si>
  <si>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</si>
  <si>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</si>
  <si>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</si>
  <si>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t xml:space="preserve"> - </t>
  </si>
  <si>
    <t>-</t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</si>
</sst>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&quot;-&quot;??_-;_-@_-"/>
    <numFmt numFmtId="169" formatCode="_-* #,##0.00_-;\-* #,##0.00_-;_-* \-??_-;_-@_-"/>
    <numFmt numFmtId="170" formatCode="_-* #,##0_-;\-* #,##0_-;_-* &quot;-&quot;??_-;_-@_-"/>
  </numFmts>
  <fonts count="25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</fills>
  <borders count="37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4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4" fillId="17" borderId="4"/>
    <xf numFmtId="0" fontId="24" fillId="17" borderId="4"/>
    <xf numFmtId="10" fontId="1" fillId="0" borderId="0"/>
    <xf numFmtId="9" fontId="1" fillId="0" borderId="0"/>
    <xf numFmtId="0" fontId="9" fillId="12" borderId="5"/>
    <xf numFmtId="168" fontId="24" fillId="0" borderId="0"/>
    <xf numFmtId="167" fontId="24" fillId="0" borderId="0"/>
    <xf numFmtId="167" fontId="24" fillId="0" borderId="0"/>
    <xf numFmtId="167" fontId="24" fillId="0" borderId="0"/>
    <xf numFmtId="168" fontId="24" fillId="0" borderId="0"/>
    <xf numFmtId="168" fontId="24" fillId="0" borderId="0"/>
    <xf numFmtId="168" fontId="24" fillId="0" borderId="0"/>
    <xf numFmtId="168" fontId="24" fillId="0" borderId="0"/>
    <xf numFmtId="168" fontId="24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168" fontId="1" fillId="0" borderId="0"/>
    <xf numFmtId="167" fontId="24" fillId="0" borderId="0"/>
    <xf numFmtId="168" fontId="1" fillId="0" borderId="0"/>
    <xf numFmtId="169" fontId="24" fillId="0" borderId="0"/>
    <xf numFmtId="167" fontId="24" fillId="0" borderId="0"/>
  </cellStyleXfs>
  <cellXfs count="254">
    <xf numFmtId="0" fontId="0" fillId="0" borderId="0" xfId="0"/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8" fillId="0" borderId="0" xfId="0" applyNumberFormat="1" applyFont="1"/>
    <xf numFmtId="0" fontId="18" fillId="18" borderId="10" xfId="0" applyNumberFormat="1" applyFont="1" applyFill="1" applyBorder="1" applyAlignment="1">
      <alignment horizontal="center" vertical="center" wrapText="1"/>
    </xf>
    <xf numFmtId="0" fontId="18" fillId="18" borderId="11" xfId="0" applyNumberFormat="1" applyFont="1" applyFill="1" applyBorder="1" applyAlignment="1">
      <alignment horizontal="center" vertical="center" wrapText="1"/>
    </xf>
    <xf numFmtId="0" fontId="18" fillId="19" borderId="11" xfId="0" applyNumberFormat="1" applyFont="1" applyFill="1" applyBorder="1" applyAlignment="1">
      <alignment horizontal="center" vertical="center" wrapText="1"/>
    </xf>
    <xf numFmtId="0" fontId="0" fillId="19" borderId="11" xfId="0" applyNumberFormat="1" applyFill="1" applyBorder="1" applyAlignment="1">
      <alignment horizontal="center" vertical="center" wrapText="1"/>
    </xf>
    <xf numFmtId="0" fontId="18" fillId="0" borderId="14" xfId="0" applyNumberFormat="1" applyFont="1" applyBorder="1" applyAlignment="1">
      <alignment horizontal="center" vertical="center"/>
    </xf>
    <xf numFmtId="3" fontId="18" fillId="0" borderId="15" xfId="0" applyNumberFormat="1" applyFont="1" applyBorder="1" applyAlignment="1">
      <alignment horizontal="center" vertical="center"/>
    </xf>
    <xf numFmtId="170" fontId="18" fillId="0" borderId="16" xfId="0" applyNumberFormat="1" applyFont="1" applyBorder="1" applyAlignment="1">
      <alignment vertical="center"/>
    </xf>
    <xf numFmtId="170" fontId="18" fillId="0" borderId="17" xfId="0" applyNumberFormat="1" applyFont="1" applyBorder="1" applyAlignment="1">
      <alignment vertical="center"/>
    </xf>
    <xf numFmtId="170" fontId="19" fillId="0" borderId="15" xfId="0" applyNumberFormat="1" applyFont="1" applyBorder="1" applyAlignment="1">
      <alignment vertical="center"/>
    </xf>
    <xf numFmtId="170" fontId="19" fillId="0" borderId="18" xfId="0" applyNumberFormat="1" applyFont="1" applyBorder="1" applyAlignment="1">
      <alignment vertical="center"/>
    </xf>
    <xf numFmtId="0" fontId="18" fillId="0" borderId="19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170" fontId="18" fillId="0" borderId="21" xfId="0" applyNumberFormat="1" applyFont="1" applyBorder="1" applyAlignment="1">
      <alignment vertical="center"/>
    </xf>
    <xf numFmtId="170" fontId="18" fillId="0" borderId="22" xfId="0" applyNumberFormat="1" applyFont="1" applyBorder="1" applyAlignment="1">
      <alignment vertical="center"/>
    </xf>
    <xf numFmtId="170" fontId="19" fillId="0" borderId="20" xfId="0" applyNumberFormat="1" applyFont="1" applyBorder="1" applyAlignment="1">
      <alignment vertical="center"/>
    </xf>
    <xf numFmtId="170" fontId="19" fillId="0" borderId="23" xfId="0" applyNumberFormat="1" applyFont="1" applyBorder="1" applyAlignment="1">
      <alignment vertical="center"/>
    </xf>
    <xf numFmtId="0" fontId="18" fillId="0" borderId="24" xfId="0" applyNumberFormat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center" vertical="center"/>
    </xf>
    <xf numFmtId="170" fontId="18" fillId="0" borderId="26" xfId="0" applyNumberFormat="1" applyFont="1" applyBorder="1" applyAlignment="1">
      <alignment vertical="center"/>
    </xf>
    <xf numFmtId="170" fontId="18" fillId="0" borderId="27" xfId="0" applyNumberFormat="1" applyFont="1" applyBorder="1" applyAlignment="1">
      <alignment vertical="center"/>
    </xf>
    <xf numFmtId="170" fontId="19" fillId="0" borderId="25" xfId="0" applyNumberFormat="1" applyFont="1" applyBorder="1" applyAlignment="1">
      <alignment vertical="center"/>
    </xf>
    <xf numFmtId="170" fontId="19" fillId="0" borderId="28" xfId="0" applyNumberFormat="1" applyFont="1" applyBorder="1" applyAlignment="1">
      <alignment vertical="center"/>
    </xf>
    <xf numFmtId="170" fontId="19" fillId="19" borderId="26" xfId="0" applyNumberFormat="1" applyFont="1" applyFill="1" applyBorder="1" applyAlignment="1">
      <alignment vertical="center"/>
    </xf>
    <xf numFmtId="170" fontId="19" fillId="19" borderId="29" xfId="0" applyNumberFormat="1" applyFont="1" applyFill="1" applyBorder="1" applyAlignment="1">
      <alignment vertical="center"/>
    </xf>
    <xf numFmtId="170" fontId="19" fillId="19" borderId="30" xfId="0" applyNumberFormat="1" applyFont="1" applyFill="1" applyBorder="1" applyAlignment="1">
      <alignment vertical="center"/>
    </xf>
    <xf numFmtId="170" fontId="20" fillId="0" borderId="0" xfId="0" applyNumberFormat="1" applyFont="1"/>
    <xf numFmtId="0" fontId="20" fillId="0" borderId="0" xfId="0" applyNumberFormat="1" applyFont="1"/>
    <xf numFmtId="0" fontId="21" fillId="0" borderId="0" xfId="0" applyNumberFormat="1" applyFont="1"/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23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vertical="center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0" fontId="18" fillId="0" borderId="11" xfId="0" applyNumberFormat="1" applyFont="1" applyBorder="1" applyAlignment="1">
      <alignment horizontal="center" vertical="center" wrapText="1"/>
    </xf>
    <xf numFmtId="170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0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/>
    </xf>
    <xf numFmtId="0" fontId="19" fillId="19" borderId="9" xfId="0" applyNumberFormat="1" applyFont="1" applyFill="1" applyBorder="1" applyAlignment="1">
      <alignment horizontal="center" vertical="center" wrapText="1"/>
    </xf>
    <xf numFmtId="0" fontId="19" fillId="19" borderId="12" xfId="0" applyNumberFormat="1" applyFont="1" applyFill="1" applyBorder="1" applyAlignment="1">
      <alignment horizontal="center" vertical="center" wrapText="1"/>
    </xf>
    <xf numFmtId="0" fontId="19" fillId="19" borderId="13" xfId="0" applyNumberFormat="1" applyFont="1" applyFill="1" applyBorder="1" applyAlignment="1">
      <alignment horizontal="center" vertical="center" wrapText="1"/>
    </xf>
    <xf numFmtId="0" fontId="19" fillId="18" borderId="10" xfId="0" applyNumberFormat="1" applyFont="1" applyFill="1" applyBorder="1" applyAlignment="1">
      <alignment horizontal="center" vertical="center" wrapText="1"/>
    </xf>
    <xf numFmtId="0" fontId="19" fillId="18" borderId="11" xfId="0" applyNumberFormat="1" applyFont="1" applyFill="1" applyBorder="1" applyAlignment="1">
      <alignment horizontal="center" vertical="center" wrapText="1"/>
    </xf>
    <xf numFmtId="0" fontId="18" fillId="18" borderId="10" xfId="0" applyNumberFormat="1" applyFont="1" applyFill="1" applyBorder="1" applyAlignment="1">
      <alignment horizontal="center" vertical="center" wrapText="1"/>
    </xf>
    <xf numFmtId="0" fontId="18" fillId="18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/>
    </xf>
    <xf numFmtId="0" fontId="19" fillId="19" borderId="30" xfId="0" applyNumberFormat="1" applyFont="1" applyFill="1" applyBorder="1" applyAlignment="1">
      <alignment horizontal="center" vertical="center" wrapText="1"/>
    </xf>
    <xf numFmtId="0" fontId="19" fillId="19" borderId="36" xfId="0" applyNumberFormat="1" applyFont="1" applyFill="1" applyBorder="1" applyAlignment="1">
      <alignment horizontal="center" vertical="center" wrapText="1"/>
    </xf>
    <xf numFmtId="0" fontId="19" fillId="19" borderId="10" xfId="0" applyNumberFormat="1" applyFont="1" applyFill="1" applyBorder="1" applyAlignment="1">
      <alignment horizontal="center" vertical="center" wrapText="1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P39"/>
  <sheetViews>
    <sheetView showGridLines="0" tabSelected="1" workbookViewId="0"/>
  </sheetViews>
  <sheetFormatPr defaultRowHeight="12"/>
  <cols>
    <col min="1" max="1" width="2.5703125" style="32" customWidth="1"/>
    <col min="2" max="6" width="20.7109375" style="32" customWidth="1"/>
    <col min="7" max="7" width="20.7109375" style="33" customWidth="1"/>
    <col min="8" max="10" width="20.7109375" style="32" customWidth="1"/>
    <col min="11" max="11" width="20.7109375" style="33" customWidth="1"/>
    <col min="12" max="14" width="20.7109375" style="32" customWidth="1"/>
    <col min="15" max="16" width="20.7109375" style="33" customWidth="1"/>
    <col min="17" max="18" width="5.7109375" style="32" customWidth="1"/>
    <col min="19" max="16384" width="9.140625" style="32"/>
  </cols>
  <sheetData>
    <row r="1" spans="2:16" s="1" customFormat="1" ht="34.5" customHeight="1">
      <c r="B1" s="1" t="s">
        <v>0</v>
      </c>
      <c r="G1" s="2"/>
      <c r="K1" s="2"/>
      <c r="O1" s="2"/>
      <c r="P1" s="2"/>
    </row>
    <row r="2" spans="2:16" s="1" customFormat="1" ht="34.5" customHeight="1">
      <c r="B2" s="1" t="s">
        <v>1</v>
      </c>
      <c r="D2" s="2" t="s">
        <v>2</v>
      </c>
      <c r="G2" s="2"/>
      <c r="K2" s="2"/>
      <c r="O2" s="2"/>
      <c r="P2" s="2"/>
    </row>
    <row r="3" spans="2:16" s="1" customFormat="1" ht="34.5" customHeight="1">
      <c r="B3" s="1" t="s">
        <v>3</v>
      </c>
      <c r="D3" s="1" t="s">
        <v>4</v>
      </c>
      <c r="G3" s="2"/>
      <c r="K3" s="2"/>
      <c r="O3" s="2"/>
      <c r="P3" s="2"/>
    </row>
    <row r="4" spans="2:16" s="1" customFormat="1" ht="34.5" customHeight="1">
      <c r="B4" s="1" t="s">
        <v>5</v>
      </c>
      <c r="D4" s="3" t="str">
        <f>JE!E4</f>
        <v>AGOSTO</v>
      </c>
      <c r="E4" s="4">
        <f>JE!F4</f>
        <v>2021</v>
      </c>
      <c r="G4" s="2"/>
      <c r="K4" s="2"/>
      <c r="O4" s="2"/>
      <c r="P4" s="2"/>
    </row>
    <row r="5" spans="2:16" s="1" customFormat="1" ht="34.5" customHeight="1">
      <c r="B5" s="241" t="s">
        <v>6</v>
      </c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4"/>
    </row>
    <row r="6" spans="2:16" s="1" customFormat="1" ht="39.75" customHeight="1">
      <c r="B6" s="2" t="s">
        <v>7</v>
      </c>
      <c r="G6" s="2"/>
      <c r="K6" s="2"/>
      <c r="O6" s="2"/>
      <c r="P6" s="2"/>
    </row>
    <row r="7" spans="2:16" s="5" customFormat="1" ht="39.75" customHeight="1">
      <c r="B7" s="247" t="s">
        <v>8</v>
      </c>
      <c r="C7" s="248"/>
      <c r="D7" s="240" t="s">
        <v>9</v>
      </c>
      <c r="E7" s="240"/>
      <c r="F7" s="240"/>
      <c r="G7" s="240"/>
      <c r="H7" s="240" t="s">
        <v>9</v>
      </c>
      <c r="I7" s="240"/>
      <c r="J7" s="240"/>
      <c r="K7" s="240"/>
      <c r="L7" s="240" t="s">
        <v>9</v>
      </c>
      <c r="M7" s="240"/>
      <c r="N7" s="240"/>
      <c r="O7" s="240"/>
      <c r="P7" s="242" t="s">
        <v>10</v>
      </c>
    </row>
    <row r="8" spans="2:16" s="5" customFormat="1" ht="39.75" customHeight="1">
      <c r="B8" s="247"/>
      <c r="C8" s="248"/>
      <c r="D8" s="240" t="s">
        <v>11</v>
      </c>
      <c r="E8" s="240"/>
      <c r="F8" s="240"/>
      <c r="G8" s="240"/>
      <c r="H8" s="240" t="s">
        <v>12</v>
      </c>
      <c r="I8" s="240"/>
      <c r="J8" s="240"/>
      <c r="K8" s="240"/>
      <c r="L8" s="240" t="s">
        <v>13</v>
      </c>
      <c r="M8" s="240"/>
      <c r="N8" s="240"/>
      <c r="O8" s="240"/>
      <c r="P8" s="243"/>
    </row>
    <row r="9" spans="2:16" s="5" customFormat="1" ht="39.75" customHeight="1">
      <c r="B9" s="6" t="s">
        <v>14</v>
      </c>
      <c r="C9" s="7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9" t="s">
        <v>16</v>
      </c>
      <c r="I9" s="9" t="s">
        <v>17</v>
      </c>
      <c r="J9" s="9" t="s">
        <v>18</v>
      </c>
      <c r="K9" s="9" t="s">
        <v>19</v>
      </c>
      <c r="L9" s="9" t="s">
        <v>16</v>
      </c>
      <c r="M9" s="9" t="s">
        <v>17</v>
      </c>
      <c r="N9" s="9" t="s">
        <v>18</v>
      </c>
      <c r="O9" s="9" t="s">
        <v>19</v>
      </c>
      <c r="P9" s="244"/>
    </row>
    <row r="10" spans="2:16" s="5" customFormat="1" ht="30" customHeight="1">
      <c r="B10" s="10" t="s">
        <v>20</v>
      </c>
      <c r="C10" s="11" t="s">
        <v>21</v>
      </c>
      <c r="D10" s="12">
        <f>TSE!$E$23</f>
        <v>356</v>
      </c>
      <c r="E10" s="13">
        <f>TSE!$F$23</f>
        <v>64</v>
      </c>
      <c r="F10" s="13">
        <f>TSE!$G$23</f>
        <v>5</v>
      </c>
      <c r="G10" s="14">
        <f t="shared" ref="G10:G37" si="0">SUM(D10:F10)</f>
        <v>425</v>
      </c>
      <c r="H10" s="12">
        <f>TSE!$E$37</f>
        <v>404</v>
      </c>
      <c r="I10" s="13">
        <f>TSE!$F$37</f>
        <v>57</v>
      </c>
      <c r="J10" s="13">
        <f>TSE!$G$37</f>
        <v>0</v>
      </c>
      <c r="K10" s="14">
        <f t="shared" ref="K10:K37" si="1">SUM(H10:J10)</f>
        <v>461</v>
      </c>
      <c r="L10" s="12">
        <f>TSE!$E$51</f>
        <v>0</v>
      </c>
      <c r="M10" s="13">
        <f>TSE!$F$51</f>
        <v>0</v>
      </c>
      <c r="N10" s="13">
        <f>TSE!$G$51</f>
        <v>0</v>
      </c>
      <c r="O10" s="14">
        <f t="shared" ref="O10:O37" si="2">SUM(L10:N10)</f>
        <v>0</v>
      </c>
      <c r="P10" s="15">
        <f t="shared" ref="P10:P37" si="3">O10+K10+G10</f>
        <v>886</v>
      </c>
    </row>
    <row r="11" spans="2:16" s="5" customFormat="1" ht="30" customHeight="1">
      <c r="B11" s="16" t="s">
        <v>22</v>
      </c>
      <c r="C11" s="17" t="s">
        <v>23</v>
      </c>
      <c r="D11" s="18">
        <f>'TRE-AC'!$E$23</f>
        <v>41</v>
      </c>
      <c r="E11" s="19">
        <f>'TRE-AC'!$F$23</f>
        <v>3</v>
      </c>
      <c r="F11" s="19">
        <f>'TRE-AC'!$G$23</f>
        <v>0</v>
      </c>
      <c r="G11" s="20">
        <f t="shared" si="0"/>
        <v>44</v>
      </c>
      <c r="H11" s="18">
        <f>'TRE-AC'!$E$37</f>
        <v>67</v>
      </c>
      <c r="I11" s="19">
        <f>'TRE-AC'!$F$37</f>
        <v>4</v>
      </c>
      <c r="J11" s="19">
        <f>'TRE-AC'!$G$37</f>
        <v>0</v>
      </c>
      <c r="K11" s="20">
        <f t="shared" si="1"/>
        <v>71</v>
      </c>
      <c r="L11" s="18">
        <f>'TRE-AC'!$E$51</f>
        <v>0</v>
      </c>
      <c r="M11" s="19">
        <f>'TRE-AC'!$F$51</f>
        <v>0</v>
      </c>
      <c r="N11" s="19">
        <f>'TRE-AC'!$G$51</f>
        <v>0</v>
      </c>
      <c r="O11" s="20">
        <f t="shared" si="2"/>
        <v>0</v>
      </c>
      <c r="P11" s="21">
        <f t="shared" si="3"/>
        <v>115</v>
      </c>
    </row>
    <row r="12" spans="2:16" s="5" customFormat="1" ht="30" customHeight="1">
      <c r="B12" s="16" t="s">
        <v>24</v>
      </c>
      <c r="C12" s="17" t="s">
        <v>25</v>
      </c>
      <c r="D12" s="18">
        <f>'TRE-AL'!$E$23</f>
        <v>97</v>
      </c>
      <c r="E12" s="19">
        <f>'TRE-AL'!$F$23</f>
        <v>19</v>
      </c>
      <c r="F12" s="19">
        <f>'TRE-AL'!$G$23</f>
        <v>0</v>
      </c>
      <c r="G12" s="20">
        <f t="shared" si="0"/>
        <v>116</v>
      </c>
      <c r="H12" s="18">
        <f>'TRE-AL'!$E$37</f>
        <v>147</v>
      </c>
      <c r="I12" s="19">
        <f>'TRE-AL'!$F$37</f>
        <v>14</v>
      </c>
      <c r="J12" s="19">
        <f>'TRE-AL'!$G$37</f>
        <v>0</v>
      </c>
      <c r="K12" s="20">
        <f t="shared" si="1"/>
        <v>161</v>
      </c>
      <c r="L12" s="18">
        <f>'TRE-AL'!$E$51</f>
        <v>0</v>
      </c>
      <c r="M12" s="19">
        <f>'TRE-AL'!$F$51</f>
        <v>0</v>
      </c>
      <c r="N12" s="19">
        <f>'TRE-AL'!$G$51</f>
        <v>0</v>
      </c>
      <c r="O12" s="20">
        <f t="shared" si="2"/>
        <v>0</v>
      </c>
      <c r="P12" s="21">
        <f t="shared" si="3"/>
        <v>277</v>
      </c>
    </row>
    <row r="13" spans="2:16" s="5" customFormat="1" ht="30" customHeight="1">
      <c r="B13" s="16" t="s">
        <v>26</v>
      </c>
      <c r="C13" s="17" t="s">
        <v>27</v>
      </c>
      <c r="D13" s="18">
        <f>'TRE-AM'!$E$23</f>
        <v>124</v>
      </c>
      <c r="E13" s="19">
        <f>'TRE-AM'!$F$23</f>
        <v>5</v>
      </c>
      <c r="F13" s="19">
        <f>'TRE-AM'!$G$23</f>
        <v>0</v>
      </c>
      <c r="G13" s="20">
        <f t="shared" si="0"/>
        <v>129</v>
      </c>
      <c r="H13" s="18">
        <f>'TRE-AM'!$E$37</f>
        <v>163</v>
      </c>
      <c r="I13" s="19">
        <f>'TRE-AM'!$F$37</f>
        <v>17</v>
      </c>
      <c r="J13" s="19">
        <f>'TRE-AM'!$G$37</f>
        <v>0</v>
      </c>
      <c r="K13" s="20">
        <f t="shared" si="1"/>
        <v>180</v>
      </c>
      <c r="L13" s="18">
        <f>'TRE-AM'!$E$51</f>
        <v>0</v>
      </c>
      <c r="M13" s="19">
        <f>'TRE-AM'!$F$51</f>
        <v>0</v>
      </c>
      <c r="N13" s="19">
        <f>'TRE-AM'!$G$51</f>
        <v>0</v>
      </c>
      <c r="O13" s="20">
        <f t="shared" si="2"/>
        <v>0</v>
      </c>
      <c r="P13" s="21">
        <f t="shared" si="3"/>
        <v>309</v>
      </c>
    </row>
    <row r="14" spans="2:16" s="5" customFormat="1" ht="30" customHeight="1">
      <c r="B14" s="16" t="s">
        <v>28</v>
      </c>
      <c r="C14" s="17" t="s">
        <v>29</v>
      </c>
      <c r="D14" s="18">
        <f>'TRE-BA'!$E$23</f>
        <v>345</v>
      </c>
      <c r="E14" s="19">
        <f>'TRE-BA'!$F$23</f>
        <v>23</v>
      </c>
      <c r="F14" s="19">
        <f>'TRE-BA'!$G$23</f>
        <v>2</v>
      </c>
      <c r="G14" s="20">
        <f t="shared" si="0"/>
        <v>370</v>
      </c>
      <c r="H14" s="18">
        <f>'TRE-BA'!$E$37</f>
        <v>497</v>
      </c>
      <c r="I14" s="19">
        <f>'TRE-BA'!$F$37</f>
        <v>32</v>
      </c>
      <c r="J14" s="19">
        <f>'TRE-BA'!$G$37</f>
        <v>3</v>
      </c>
      <c r="K14" s="20">
        <f t="shared" si="1"/>
        <v>532</v>
      </c>
      <c r="L14" s="18">
        <f>'TRE-BA'!$E$51</f>
        <v>0</v>
      </c>
      <c r="M14" s="19">
        <f>'TRE-BA'!$F$51</f>
        <v>0</v>
      </c>
      <c r="N14" s="19">
        <f>'TRE-BA'!$G$51</f>
        <v>0</v>
      </c>
      <c r="O14" s="20">
        <f t="shared" si="2"/>
        <v>0</v>
      </c>
      <c r="P14" s="21">
        <f t="shared" si="3"/>
        <v>902</v>
      </c>
    </row>
    <row r="15" spans="2:16" s="5" customFormat="1" ht="30" customHeight="1">
      <c r="B15" s="16" t="s">
        <v>30</v>
      </c>
      <c r="C15" s="17" t="s">
        <v>31</v>
      </c>
      <c r="D15" s="18">
        <f>'TRE-CE'!$E$23</f>
        <v>221</v>
      </c>
      <c r="E15" s="19">
        <f>'TRE-CE'!$F$23</f>
        <v>21</v>
      </c>
      <c r="F15" s="19">
        <f>'TRE-CE'!$G$23</f>
        <v>1</v>
      </c>
      <c r="G15" s="20">
        <f t="shared" si="0"/>
        <v>243</v>
      </c>
      <c r="H15" s="18">
        <f>'TRE-CE'!$E$37</f>
        <v>348</v>
      </c>
      <c r="I15" s="19">
        <f>'TRE-CE'!$F$37</f>
        <v>16</v>
      </c>
      <c r="J15" s="19">
        <f>'TRE-CE'!$G$37</f>
        <v>1</v>
      </c>
      <c r="K15" s="20">
        <f t="shared" si="1"/>
        <v>365</v>
      </c>
      <c r="L15" s="18">
        <f>'TRE-CE'!$E$51</f>
        <v>0</v>
      </c>
      <c r="M15" s="19">
        <f>'TRE-CE'!$F$51</f>
        <v>0</v>
      </c>
      <c r="N15" s="19">
        <f>'TRE-CE'!$G$51</f>
        <v>0</v>
      </c>
      <c r="O15" s="20">
        <f t="shared" si="2"/>
        <v>0</v>
      </c>
      <c r="P15" s="21">
        <f t="shared" si="3"/>
        <v>608</v>
      </c>
    </row>
    <row r="16" spans="2:16" s="5" customFormat="1" ht="30" customHeight="1">
      <c r="B16" s="16" t="s">
        <v>32</v>
      </c>
      <c r="C16" s="17" t="s">
        <v>33</v>
      </c>
      <c r="D16" s="18">
        <f>'TRE-DF'!$E$23</f>
        <v>74</v>
      </c>
      <c r="E16" s="19">
        <f>'TRE-DF'!$F$23</f>
        <v>8</v>
      </c>
      <c r="F16" s="19">
        <f>'TRE-DF'!$G$23</f>
        <v>1</v>
      </c>
      <c r="G16" s="20">
        <f t="shared" si="0"/>
        <v>83</v>
      </c>
      <c r="H16" s="18">
        <f>'TRE-DF'!$E$37</f>
        <v>121</v>
      </c>
      <c r="I16" s="19">
        <f>'TRE-DF'!$F$37</f>
        <v>9</v>
      </c>
      <c r="J16" s="19">
        <f>'TRE-DF'!$G$37</f>
        <v>1</v>
      </c>
      <c r="K16" s="20">
        <f t="shared" si="1"/>
        <v>131</v>
      </c>
      <c r="L16" s="18">
        <f>'TRE-DF'!$E$51</f>
        <v>0</v>
      </c>
      <c r="M16" s="19">
        <f>'TRE-DF'!$F$51</f>
        <v>0</v>
      </c>
      <c r="N16" s="19">
        <f>'TRE-DF'!$G$51</f>
        <v>0</v>
      </c>
      <c r="O16" s="20">
        <f t="shared" si="2"/>
        <v>0</v>
      </c>
      <c r="P16" s="21">
        <f t="shared" si="3"/>
        <v>214</v>
      </c>
    </row>
    <row r="17" spans="2:16" s="5" customFormat="1" ht="30" customHeight="1">
      <c r="B17" s="16" t="s">
        <v>34</v>
      </c>
      <c r="C17" s="17" t="s">
        <v>35</v>
      </c>
      <c r="D17" s="18">
        <f>'TRE-ES'!$E$23</f>
        <v>125</v>
      </c>
      <c r="E17" s="19">
        <f>'TRE-ES'!$F$23</f>
        <v>6</v>
      </c>
      <c r="F17" s="19">
        <f>'TRE-ES'!$G$23</f>
        <v>1</v>
      </c>
      <c r="G17" s="20">
        <f t="shared" si="0"/>
        <v>132</v>
      </c>
      <c r="H17" s="18">
        <f>'TRE-ES'!$E$37</f>
        <v>184</v>
      </c>
      <c r="I17" s="19">
        <f>'TRE-ES'!$F$37</f>
        <v>12</v>
      </c>
      <c r="J17" s="19">
        <f>'TRE-ES'!$G$37</f>
        <v>0</v>
      </c>
      <c r="K17" s="20">
        <f t="shared" si="1"/>
        <v>196</v>
      </c>
      <c r="L17" s="18">
        <f>'TRE-ES'!$E$51</f>
        <v>0</v>
      </c>
      <c r="M17" s="19">
        <f>'TRE-ES'!$F$51</f>
        <v>0</v>
      </c>
      <c r="N17" s="19">
        <f>'TRE-ES'!$G$51</f>
        <v>0</v>
      </c>
      <c r="O17" s="20">
        <f t="shared" si="2"/>
        <v>0</v>
      </c>
      <c r="P17" s="21">
        <f t="shared" si="3"/>
        <v>328</v>
      </c>
    </row>
    <row r="18" spans="2:16" s="5" customFormat="1" ht="30" customHeight="1">
      <c r="B18" s="16" t="s">
        <v>36</v>
      </c>
      <c r="C18" s="17" t="s">
        <v>37</v>
      </c>
      <c r="D18" s="18">
        <f>'TRE-GO'!$E$23</f>
        <v>196</v>
      </c>
      <c r="E18" s="19">
        <f>'TRE-GO'!$F$23</f>
        <v>18</v>
      </c>
      <c r="F18" s="19">
        <f>'TRE-GO'!$G$23</f>
        <v>0</v>
      </c>
      <c r="G18" s="20">
        <f t="shared" si="0"/>
        <v>214</v>
      </c>
      <c r="H18" s="18">
        <f>'TRE-GO'!$E$37</f>
        <v>269</v>
      </c>
      <c r="I18" s="19">
        <f>'TRE-GO'!$F$37</f>
        <v>28</v>
      </c>
      <c r="J18" s="19">
        <f>'TRE-GO'!$G$37</f>
        <v>1</v>
      </c>
      <c r="K18" s="20">
        <f t="shared" si="1"/>
        <v>298</v>
      </c>
      <c r="L18" s="18">
        <f>'TRE-GO'!$E$51</f>
        <v>0</v>
      </c>
      <c r="M18" s="19">
        <f>'TRE-GO'!$F$51</f>
        <v>0</v>
      </c>
      <c r="N18" s="19">
        <f>'TRE-GO'!$G$51</f>
        <v>0</v>
      </c>
      <c r="O18" s="20">
        <f t="shared" si="2"/>
        <v>0</v>
      </c>
      <c r="P18" s="21">
        <f t="shared" si="3"/>
        <v>512</v>
      </c>
    </row>
    <row r="19" spans="2:16" s="5" customFormat="1" ht="30" customHeight="1">
      <c r="B19" s="16" t="s">
        <v>38</v>
      </c>
      <c r="C19" s="17" t="s">
        <v>39</v>
      </c>
      <c r="D19" s="18">
        <f>'TRE-MA'!$E$23</f>
        <v>159</v>
      </c>
      <c r="E19" s="19">
        <f>'TRE-MA'!$F$23</f>
        <v>38</v>
      </c>
      <c r="F19" s="19">
        <f>'TRE-MA'!$G$23</f>
        <v>0</v>
      </c>
      <c r="G19" s="20">
        <f t="shared" si="0"/>
        <v>197</v>
      </c>
      <c r="H19" s="18">
        <f>'TRE-MA'!$E$37</f>
        <v>230</v>
      </c>
      <c r="I19" s="19">
        <f>'TRE-MA'!$F$37</f>
        <v>47</v>
      </c>
      <c r="J19" s="19">
        <f>'TRE-MA'!$G$37</f>
        <v>1</v>
      </c>
      <c r="K19" s="20">
        <f t="shared" si="1"/>
        <v>278</v>
      </c>
      <c r="L19" s="18">
        <f>'TRE-MA'!$E$51</f>
        <v>0</v>
      </c>
      <c r="M19" s="19">
        <f>'TRE-MA'!$F$51</f>
        <v>0</v>
      </c>
      <c r="N19" s="19">
        <f>'TRE-MA'!$G$51</f>
        <v>0</v>
      </c>
      <c r="O19" s="20">
        <f t="shared" si="2"/>
        <v>0</v>
      </c>
      <c r="P19" s="21">
        <f t="shared" si="3"/>
        <v>475</v>
      </c>
    </row>
    <row r="20" spans="2:16" s="5" customFormat="1" ht="30" customHeight="1">
      <c r="B20" s="16" t="s">
        <v>40</v>
      </c>
      <c r="C20" s="17" t="s">
        <v>41</v>
      </c>
      <c r="D20" s="18">
        <f>'TRE-MT'!$E$23</f>
        <v>109</v>
      </c>
      <c r="E20" s="19">
        <f>'TRE-MT'!$F$23</f>
        <v>6</v>
      </c>
      <c r="F20" s="19">
        <f>'TRE-MT'!$G$23</f>
        <v>1</v>
      </c>
      <c r="G20" s="20">
        <f t="shared" si="0"/>
        <v>116</v>
      </c>
      <c r="H20" s="18">
        <f>'TRE-MT'!$E$37</f>
        <v>170</v>
      </c>
      <c r="I20" s="19">
        <f>'TRE-MT'!$F$37</f>
        <v>4</v>
      </c>
      <c r="J20" s="19">
        <f>'TRE-MT'!$G$37</f>
        <v>1</v>
      </c>
      <c r="K20" s="20">
        <f t="shared" si="1"/>
        <v>175</v>
      </c>
      <c r="L20" s="18">
        <f>'TRE-MT'!$E$51</f>
        <v>0</v>
      </c>
      <c r="M20" s="19">
        <f>'TRE-MT'!$F$51</f>
        <v>0</v>
      </c>
      <c r="N20" s="19">
        <f>'TRE-MT'!$G$51</f>
        <v>0</v>
      </c>
      <c r="O20" s="20">
        <f t="shared" si="2"/>
        <v>0</v>
      </c>
      <c r="P20" s="21">
        <f t="shared" si="3"/>
        <v>291</v>
      </c>
    </row>
    <row r="21" spans="2:16" s="5" customFormat="1" ht="30" customHeight="1">
      <c r="B21" s="16" t="s">
        <v>42</v>
      </c>
      <c r="C21" s="17" t="s">
        <v>43</v>
      </c>
      <c r="D21" s="18">
        <f>'TRE-MS'!$E$23</f>
        <v>108</v>
      </c>
      <c r="E21" s="19">
        <f>'TRE-MS'!$F$23</f>
        <v>8</v>
      </c>
      <c r="F21" s="19">
        <f>'TRE-MS'!$G$23</f>
        <v>0</v>
      </c>
      <c r="G21" s="20">
        <f t="shared" si="0"/>
        <v>116</v>
      </c>
      <c r="H21" s="18">
        <f>'TRE-MS'!$E$37</f>
        <v>149</v>
      </c>
      <c r="I21" s="19">
        <f>'TRE-MS'!$F$37</f>
        <v>7</v>
      </c>
      <c r="J21" s="19">
        <f>'TRE-MS'!$G$37</f>
        <v>1</v>
      </c>
      <c r="K21" s="20">
        <f t="shared" si="1"/>
        <v>157</v>
      </c>
      <c r="L21" s="18">
        <f>'TRE-MS'!$E$51</f>
        <v>0</v>
      </c>
      <c r="M21" s="19">
        <f>'TRE-MS'!$F$51</f>
        <v>0</v>
      </c>
      <c r="N21" s="19">
        <f>'TRE-MS'!$G$51</f>
        <v>0</v>
      </c>
      <c r="O21" s="20">
        <f t="shared" si="2"/>
        <v>0</v>
      </c>
      <c r="P21" s="21">
        <f t="shared" si="3"/>
        <v>273</v>
      </c>
    </row>
    <row r="22" spans="2:16" s="5" customFormat="1" ht="30" customHeight="1">
      <c r="B22" s="16" t="s">
        <v>44</v>
      </c>
      <c r="C22" s="17" t="s">
        <v>45</v>
      </c>
      <c r="D22" s="18">
        <f>'TRE-MG'!$E$23</f>
        <v>636</v>
      </c>
      <c r="E22" s="19">
        <f>'TRE-MG'!$F$23</f>
        <v>46</v>
      </c>
      <c r="F22" s="19">
        <f>'TRE-MG'!$G$23</f>
        <v>1</v>
      </c>
      <c r="G22" s="20">
        <f t="shared" si="0"/>
        <v>683</v>
      </c>
      <c r="H22" s="18">
        <f>'TRE-MG'!$E$37</f>
        <v>966</v>
      </c>
      <c r="I22" s="19">
        <f>'TRE-MG'!$F$37</f>
        <v>37</v>
      </c>
      <c r="J22" s="19">
        <f>'TRE-MG'!$G$37</f>
        <v>1</v>
      </c>
      <c r="K22" s="20">
        <f t="shared" si="1"/>
        <v>1004</v>
      </c>
      <c r="L22" s="18">
        <f>'TRE-MG'!$E$51</f>
        <v>0</v>
      </c>
      <c r="M22" s="19">
        <f>'TRE-MG'!$F$51</f>
        <v>0</v>
      </c>
      <c r="N22" s="19">
        <f>'TRE-MG'!$G$51</f>
        <v>0</v>
      </c>
      <c r="O22" s="20">
        <f t="shared" si="2"/>
        <v>0</v>
      </c>
      <c r="P22" s="21">
        <f t="shared" si="3"/>
        <v>1687</v>
      </c>
    </row>
    <row r="23" spans="2:16" s="5" customFormat="1" ht="30" customHeight="1">
      <c r="B23" s="16" t="s">
        <v>46</v>
      </c>
      <c r="C23" s="17" t="s">
        <v>47</v>
      </c>
      <c r="D23" s="18">
        <f>'TRE-PA'!$E$23</f>
        <v>181</v>
      </c>
      <c r="E23" s="19">
        <f>'TRE-PA'!$F$23</f>
        <v>17</v>
      </c>
      <c r="F23" s="19">
        <f>'TRE-PA'!$G$23</f>
        <v>0</v>
      </c>
      <c r="G23" s="20">
        <f t="shared" si="0"/>
        <v>198</v>
      </c>
      <c r="H23" s="18">
        <f>'TRE-PA'!$E$37</f>
        <v>274</v>
      </c>
      <c r="I23" s="19">
        <f>'TRE-PA'!$F$37</f>
        <v>16</v>
      </c>
      <c r="J23" s="19">
        <f>'TRE-PA'!$G$37</f>
        <v>0</v>
      </c>
      <c r="K23" s="20">
        <f t="shared" si="1"/>
        <v>290</v>
      </c>
      <c r="L23" s="18">
        <f>'TRE-PA'!$E$51</f>
        <v>0</v>
      </c>
      <c r="M23" s="19">
        <f>'TRE-PA'!$F$51</f>
        <v>0</v>
      </c>
      <c r="N23" s="19">
        <f>'TRE-PA'!$G$51</f>
        <v>0</v>
      </c>
      <c r="O23" s="20">
        <f t="shared" si="2"/>
        <v>0</v>
      </c>
      <c r="P23" s="21">
        <f t="shared" si="3"/>
        <v>488</v>
      </c>
    </row>
    <row r="24" spans="2:16" s="5" customFormat="1" ht="30" customHeight="1">
      <c r="B24" s="16" t="s">
        <v>48</v>
      </c>
      <c r="C24" s="17" t="s">
        <v>49</v>
      </c>
      <c r="D24" s="18">
        <f>'TRE-PB'!$E$23</f>
        <v>145</v>
      </c>
      <c r="E24" s="19">
        <f>'TRE-PB'!$F$23</f>
        <v>10</v>
      </c>
      <c r="F24" s="19">
        <f>'TRE-PB'!$G$23</f>
        <v>0</v>
      </c>
      <c r="G24" s="20">
        <f t="shared" si="0"/>
        <v>155</v>
      </c>
      <c r="H24" s="18">
        <f>'TRE-PB'!$E$37</f>
        <v>216</v>
      </c>
      <c r="I24" s="19">
        <f>'TRE-PB'!$F$37</f>
        <v>15</v>
      </c>
      <c r="J24" s="19">
        <f>'TRE-PB'!$G$37</f>
        <v>0</v>
      </c>
      <c r="K24" s="20">
        <f t="shared" si="1"/>
        <v>231</v>
      </c>
      <c r="L24" s="18">
        <f>'TRE-PB'!$E$51</f>
        <v>0</v>
      </c>
      <c r="M24" s="19">
        <f>'TRE-PB'!$F$51</f>
        <v>0</v>
      </c>
      <c r="N24" s="19">
        <f>'TRE-PB'!$G$51</f>
        <v>0</v>
      </c>
      <c r="O24" s="20">
        <f t="shared" si="2"/>
        <v>0</v>
      </c>
      <c r="P24" s="21">
        <f t="shared" si="3"/>
        <v>386</v>
      </c>
    </row>
    <row r="25" spans="2:16" s="5" customFormat="1" ht="30" customHeight="1">
      <c r="B25" s="16" t="s">
        <v>50</v>
      </c>
      <c r="C25" s="17" t="s">
        <v>51</v>
      </c>
      <c r="D25" s="18">
        <f>'TRE-PR'!$E$23</f>
        <v>357</v>
      </c>
      <c r="E25" s="19">
        <f>'TRE-PR'!$F$23</f>
        <v>21</v>
      </c>
      <c r="F25" s="19">
        <f>'TRE-PR'!$G$23</f>
        <v>5</v>
      </c>
      <c r="G25" s="20">
        <f t="shared" si="0"/>
        <v>383</v>
      </c>
      <c r="H25" s="18">
        <f>'TRE-PR'!$E$37</f>
        <v>463</v>
      </c>
      <c r="I25" s="19">
        <f>'TRE-PR'!$F$37</f>
        <v>14</v>
      </c>
      <c r="J25" s="19">
        <f>'TRE-PR'!$G$37</f>
        <v>0</v>
      </c>
      <c r="K25" s="20">
        <f t="shared" si="1"/>
        <v>477</v>
      </c>
      <c r="L25" s="18">
        <f>'TRE-PR'!$E$51</f>
        <v>0</v>
      </c>
      <c r="M25" s="19">
        <f>'TRE-PR'!$F$51</f>
        <v>0</v>
      </c>
      <c r="N25" s="19">
        <f>'TRE-PR'!$G$51</f>
        <v>0</v>
      </c>
      <c r="O25" s="20">
        <f t="shared" si="2"/>
        <v>0</v>
      </c>
      <c r="P25" s="21">
        <f t="shared" si="3"/>
        <v>860</v>
      </c>
    </row>
    <row r="26" spans="2:16" s="5" customFormat="1" ht="30" customHeight="1">
      <c r="B26" s="16" t="s">
        <v>52</v>
      </c>
      <c r="C26" s="17" t="s">
        <v>53</v>
      </c>
      <c r="D26" s="18">
        <f>'TRE-PE'!$E$23</f>
        <v>253</v>
      </c>
      <c r="E26" s="19">
        <f>'TRE-PE'!$F$23</f>
        <v>32</v>
      </c>
      <c r="F26" s="19">
        <f>'TRE-PE'!$G$23</f>
        <v>2</v>
      </c>
      <c r="G26" s="20">
        <f t="shared" si="0"/>
        <v>287</v>
      </c>
      <c r="H26" s="18">
        <f>'TRE-PE'!$E$37</f>
        <v>374</v>
      </c>
      <c r="I26" s="19">
        <f>'TRE-PE'!$F$37</f>
        <v>37</v>
      </c>
      <c r="J26" s="19">
        <f>'TRE-PE'!$G$37</f>
        <v>1</v>
      </c>
      <c r="K26" s="20">
        <f t="shared" si="1"/>
        <v>412</v>
      </c>
      <c r="L26" s="18">
        <f>'TRE-PE'!$E$51</f>
        <v>0</v>
      </c>
      <c r="M26" s="19">
        <f>'TRE-PE'!$F$51</f>
        <v>0</v>
      </c>
      <c r="N26" s="19">
        <f>'TRE-PE'!$G$51</f>
        <v>0</v>
      </c>
      <c r="O26" s="20">
        <f t="shared" si="2"/>
        <v>0</v>
      </c>
      <c r="P26" s="21">
        <f t="shared" si="3"/>
        <v>699</v>
      </c>
    </row>
    <row r="27" spans="2:16" s="5" customFormat="1" ht="30" customHeight="1">
      <c r="B27" s="16" t="s">
        <v>54</v>
      </c>
      <c r="C27" s="17" t="s">
        <v>55</v>
      </c>
      <c r="D27" s="18">
        <f>'TRE-PI'!$E$23</f>
        <v>156</v>
      </c>
      <c r="E27" s="19">
        <f>'TRE-PI'!$F$23</f>
        <v>16</v>
      </c>
      <c r="F27" s="19">
        <f>'TRE-PI'!$G$23</f>
        <v>0</v>
      </c>
      <c r="G27" s="20">
        <f t="shared" si="0"/>
        <v>172</v>
      </c>
      <c r="H27" s="18">
        <f>'TRE-PI'!$E$37</f>
        <v>219</v>
      </c>
      <c r="I27" s="19">
        <f>'TRE-PI'!$F$37</f>
        <v>18</v>
      </c>
      <c r="J27" s="19">
        <f>'TRE-PI'!$G$37</f>
        <v>0</v>
      </c>
      <c r="K27" s="20">
        <f t="shared" si="1"/>
        <v>237</v>
      </c>
      <c r="L27" s="18">
        <f>'TRE-PI'!$E$51</f>
        <v>0</v>
      </c>
      <c r="M27" s="19">
        <f>'TRE-PI'!$F$51</f>
        <v>0</v>
      </c>
      <c r="N27" s="19">
        <f>'TRE-PI'!$G$51</f>
        <v>0</v>
      </c>
      <c r="O27" s="20">
        <f t="shared" si="2"/>
        <v>0</v>
      </c>
      <c r="P27" s="21">
        <f t="shared" si="3"/>
        <v>409</v>
      </c>
    </row>
    <row r="28" spans="2:16" s="5" customFormat="1" ht="30" customHeight="1">
      <c r="B28" s="16" t="s">
        <v>56</v>
      </c>
      <c r="C28" s="17" t="s">
        <v>57</v>
      </c>
      <c r="D28" s="18">
        <f>'TRE-RJ'!$E$23</f>
        <v>475</v>
      </c>
      <c r="E28" s="19">
        <f>'TRE-RJ'!$F$23</f>
        <v>21</v>
      </c>
      <c r="F28" s="19">
        <f>'TRE-RJ'!$G$23</f>
        <v>2</v>
      </c>
      <c r="G28" s="20">
        <f t="shared" si="0"/>
        <v>498</v>
      </c>
      <c r="H28" s="18">
        <f>'TRE-RJ'!$E$37</f>
        <v>736</v>
      </c>
      <c r="I28" s="19">
        <f>'TRE-RJ'!$F$37</f>
        <v>28</v>
      </c>
      <c r="J28" s="19">
        <f>'TRE-RJ'!$G$37</f>
        <v>3</v>
      </c>
      <c r="K28" s="20">
        <f t="shared" si="1"/>
        <v>767</v>
      </c>
      <c r="L28" s="18">
        <f>'TRE-RJ'!$E$51</f>
        <v>6</v>
      </c>
      <c r="M28" s="19">
        <f>'TRE-RJ'!$F$51</f>
        <v>1</v>
      </c>
      <c r="N28" s="19">
        <f>'TRE-RJ'!$G$51</f>
        <v>0</v>
      </c>
      <c r="O28" s="20">
        <f t="shared" si="2"/>
        <v>7</v>
      </c>
      <c r="P28" s="21">
        <f t="shared" si="3"/>
        <v>1272</v>
      </c>
    </row>
    <row r="29" spans="2:16" s="5" customFormat="1" ht="30" customHeight="1">
      <c r="B29" s="16" t="s">
        <v>58</v>
      </c>
      <c r="C29" s="17" t="s">
        <v>59</v>
      </c>
      <c r="D29" s="18">
        <f>'TRE-RN'!$E$23</f>
        <v>125</v>
      </c>
      <c r="E29" s="19">
        <f>'TRE-RN'!$F$23</f>
        <v>18</v>
      </c>
      <c r="F29" s="19">
        <f>'TRE-RN'!$G$23</f>
        <v>0</v>
      </c>
      <c r="G29" s="20">
        <f t="shared" si="0"/>
        <v>143</v>
      </c>
      <c r="H29" s="18">
        <f>'TRE-RN'!$E$37</f>
        <v>188</v>
      </c>
      <c r="I29" s="19">
        <f>'TRE-RN'!$F$37</f>
        <v>15</v>
      </c>
      <c r="J29" s="19">
        <f>'TRE-RN'!$G$37</f>
        <v>0</v>
      </c>
      <c r="K29" s="20">
        <f t="shared" si="1"/>
        <v>203</v>
      </c>
      <c r="L29" s="18">
        <f>'TRE-RN'!$E$51</f>
        <v>0</v>
      </c>
      <c r="M29" s="19">
        <f>'TRE-RN'!$F$51</f>
        <v>0</v>
      </c>
      <c r="N29" s="19">
        <f>'TRE-RN'!$G$51</f>
        <v>0</v>
      </c>
      <c r="O29" s="20">
        <f t="shared" si="2"/>
        <v>0</v>
      </c>
      <c r="P29" s="21">
        <f t="shared" si="3"/>
        <v>346</v>
      </c>
    </row>
    <row r="30" spans="2:16" s="5" customFormat="1" ht="30" customHeight="1">
      <c r="B30" s="16" t="s">
        <v>60</v>
      </c>
      <c r="C30" s="17" t="s">
        <v>61</v>
      </c>
      <c r="D30" s="18">
        <f>'TRE-RS'!$E$23</f>
        <v>314</v>
      </c>
      <c r="E30" s="19">
        <f>'TRE-RS'!$F$23</f>
        <v>9</v>
      </c>
      <c r="F30" s="19">
        <f>'TRE-RS'!$G$23</f>
        <v>0</v>
      </c>
      <c r="G30" s="20">
        <f t="shared" si="0"/>
        <v>323</v>
      </c>
      <c r="H30" s="18">
        <f>'TRE-RS'!$E$37</f>
        <v>436</v>
      </c>
      <c r="I30" s="19">
        <f>'TRE-RS'!$F$37</f>
        <v>13</v>
      </c>
      <c r="J30" s="19">
        <f>'TRE-RS'!$G$37</f>
        <v>0</v>
      </c>
      <c r="K30" s="20">
        <f t="shared" si="1"/>
        <v>449</v>
      </c>
      <c r="L30" s="18">
        <f>'TRE-RS'!$E$51</f>
        <v>0</v>
      </c>
      <c r="M30" s="19">
        <f>'TRE-RS'!$F$51</f>
        <v>0</v>
      </c>
      <c r="N30" s="19">
        <f>'TRE-RS'!$G$51</f>
        <v>0</v>
      </c>
      <c r="O30" s="20">
        <f t="shared" si="2"/>
        <v>0</v>
      </c>
      <c r="P30" s="21">
        <f t="shared" si="3"/>
        <v>772</v>
      </c>
    </row>
    <row r="31" spans="2:16" s="5" customFormat="1" ht="30" customHeight="1">
      <c r="B31" s="16" t="s">
        <v>62</v>
      </c>
      <c r="C31" s="17" t="s">
        <v>63</v>
      </c>
      <c r="D31" s="18">
        <f>'TRE-RO'!$E$23</f>
        <v>73</v>
      </c>
      <c r="E31" s="19">
        <f>'TRE-RO'!$F$23</f>
        <v>5</v>
      </c>
      <c r="F31" s="19">
        <f>'TRE-RO'!$G$23</f>
        <v>0</v>
      </c>
      <c r="G31" s="20">
        <f t="shared" si="0"/>
        <v>78</v>
      </c>
      <c r="H31" s="18">
        <f>'TRE-RO'!$E$37</f>
        <v>110</v>
      </c>
      <c r="I31" s="19">
        <f>'TRE-RO'!$F$37</f>
        <v>6</v>
      </c>
      <c r="J31" s="19">
        <f>'TRE-RO'!$G$37</f>
        <v>0</v>
      </c>
      <c r="K31" s="20">
        <f t="shared" si="1"/>
        <v>116</v>
      </c>
      <c r="L31" s="18">
        <f>'TRE-RO'!$E$51</f>
        <v>0</v>
      </c>
      <c r="M31" s="19">
        <f>'TRE-RO'!$F$51</f>
        <v>0</v>
      </c>
      <c r="N31" s="19">
        <f>'TRE-RO'!$G$51</f>
        <v>0</v>
      </c>
      <c r="O31" s="20">
        <f t="shared" si="2"/>
        <v>0</v>
      </c>
      <c r="P31" s="21">
        <f t="shared" si="3"/>
        <v>194</v>
      </c>
    </row>
    <row r="32" spans="2:16" s="5" customFormat="1" ht="30" customHeight="1">
      <c r="B32" s="16" t="s">
        <v>64</v>
      </c>
      <c r="C32" s="17" t="s">
        <v>65</v>
      </c>
      <c r="D32" s="18">
        <f>'TRE-SC'!$E$23</f>
        <v>183</v>
      </c>
      <c r="E32" s="19">
        <f>'TRE-SC'!$F$23</f>
        <v>14</v>
      </c>
      <c r="F32" s="19">
        <f>'TRE-SC'!$G$23</f>
        <v>2</v>
      </c>
      <c r="G32" s="20">
        <f t="shared" si="0"/>
        <v>199</v>
      </c>
      <c r="H32" s="18">
        <f>'TRE-SC'!$E$37</f>
        <v>266</v>
      </c>
      <c r="I32" s="19">
        <f>'TRE-SC'!$F$37</f>
        <v>24</v>
      </c>
      <c r="J32" s="19">
        <f>'TRE-SC'!$G$37</f>
        <v>0</v>
      </c>
      <c r="K32" s="20">
        <f t="shared" si="1"/>
        <v>290</v>
      </c>
      <c r="L32" s="18">
        <f>'TRE-SC'!$E$51</f>
        <v>0</v>
      </c>
      <c r="M32" s="19">
        <f>'TRE-SC'!$F$51</f>
        <v>0</v>
      </c>
      <c r="N32" s="19">
        <f>'TRE-SC'!$G$51</f>
        <v>0</v>
      </c>
      <c r="O32" s="20">
        <f t="shared" si="2"/>
        <v>0</v>
      </c>
      <c r="P32" s="21">
        <f t="shared" si="3"/>
        <v>489</v>
      </c>
    </row>
    <row r="33" spans="2:16" s="5" customFormat="1" ht="30" customHeight="1">
      <c r="B33" s="16" t="s">
        <v>66</v>
      </c>
      <c r="C33" s="17" t="s">
        <v>67</v>
      </c>
      <c r="D33" s="18">
        <f>'TRE-SP'!$E$23</f>
        <v>751</v>
      </c>
      <c r="E33" s="19">
        <f>'TRE-SP'!$F$23</f>
        <v>65</v>
      </c>
      <c r="F33" s="19">
        <f>'TRE-SP'!$G$23</f>
        <v>1</v>
      </c>
      <c r="G33" s="20">
        <f t="shared" si="0"/>
        <v>817</v>
      </c>
      <c r="H33" s="18">
        <f>'TRE-SP'!$E$37</f>
        <v>1182</v>
      </c>
      <c r="I33" s="19">
        <f>'TRE-SP'!$F$37</f>
        <v>75</v>
      </c>
      <c r="J33" s="19">
        <f>'TRE-SP'!$G$37</f>
        <v>4</v>
      </c>
      <c r="K33" s="20">
        <f t="shared" si="1"/>
        <v>1261</v>
      </c>
      <c r="L33" s="18">
        <f>'TRE-SP'!$E$51</f>
        <v>0</v>
      </c>
      <c r="M33" s="19">
        <f>'TRE-SP'!$F$51</f>
        <v>0</v>
      </c>
      <c r="N33" s="19">
        <f>'TRE-SP'!$G$51</f>
        <v>0</v>
      </c>
      <c r="O33" s="20">
        <f t="shared" si="2"/>
        <v>0</v>
      </c>
      <c r="P33" s="21">
        <f t="shared" si="3"/>
        <v>2078</v>
      </c>
    </row>
    <row r="34" spans="2:16" s="5" customFormat="1" ht="30" customHeight="1">
      <c r="B34" s="16" t="s">
        <v>68</v>
      </c>
      <c r="C34" s="17" t="s">
        <v>69</v>
      </c>
      <c r="D34" s="18">
        <f>'TRE-SE'!$E$23</f>
        <v>75</v>
      </c>
      <c r="E34" s="19">
        <f>'TRE-SE'!$F$23</f>
        <v>10</v>
      </c>
      <c r="F34" s="19">
        <f>'TRE-SE'!$G$23</f>
        <v>0</v>
      </c>
      <c r="G34" s="20">
        <f t="shared" si="0"/>
        <v>85</v>
      </c>
      <c r="H34" s="18">
        <f>'TRE-SE'!$E$37</f>
        <v>120</v>
      </c>
      <c r="I34" s="19">
        <f>'TRE-SE'!$F$37</f>
        <v>10</v>
      </c>
      <c r="J34" s="19">
        <f>'TRE-SE'!$G$37</f>
        <v>1</v>
      </c>
      <c r="K34" s="20">
        <f t="shared" si="1"/>
        <v>131</v>
      </c>
      <c r="L34" s="18">
        <f>'TRE-SE'!$E$51</f>
        <v>0</v>
      </c>
      <c r="M34" s="19">
        <f>'TRE-SE'!$F$51</f>
        <v>0</v>
      </c>
      <c r="N34" s="19">
        <f>'TRE-SE'!$G$51</f>
        <v>0</v>
      </c>
      <c r="O34" s="20">
        <f t="shared" si="2"/>
        <v>0</v>
      </c>
      <c r="P34" s="21">
        <f t="shared" si="3"/>
        <v>216</v>
      </c>
    </row>
    <row r="35" spans="2:16" s="5" customFormat="1" ht="30" customHeight="1">
      <c r="B35" s="16" t="s">
        <v>70</v>
      </c>
      <c r="C35" s="17" t="s">
        <v>71</v>
      </c>
      <c r="D35" s="18">
        <f>'TRE-TO'!$E$23</f>
        <v>73</v>
      </c>
      <c r="E35" s="19">
        <f>'TRE-TO'!$F$23</f>
        <v>7</v>
      </c>
      <c r="F35" s="19">
        <f>'TRE-TO'!$G$23</f>
        <v>0</v>
      </c>
      <c r="G35" s="20">
        <f t="shared" si="0"/>
        <v>80</v>
      </c>
      <c r="H35" s="18">
        <f>'TRE-TO'!$E$37</f>
        <v>111</v>
      </c>
      <c r="I35" s="19">
        <f>'TRE-TO'!$F$37</f>
        <v>12</v>
      </c>
      <c r="J35" s="19">
        <f>'TRE-TO'!$G$37</f>
        <v>0</v>
      </c>
      <c r="K35" s="20">
        <f t="shared" si="1"/>
        <v>123</v>
      </c>
      <c r="L35" s="18">
        <f>'TRE-TO'!$E$51</f>
        <v>0</v>
      </c>
      <c r="M35" s="19">
        <f>'TRE-TO'!$F$51</f>
        <v>0</v>
      </c>
      <c r="N35" s="19">
        <f>'TRE-TO'!$G$51</f>
        <v>0</v>
      </c>
      <c r="O35" s="20">
        <f t="shared" si="2"/>
        <v>0</v>
      </c>
      <c r="P35" s="21">
        <f t="shared" si="3"/>
        <v>203</v>
      </c>
    </row>
    <row r="36" spans="2:16" s="5" customFormat="1" ht="30" customHeight="1">
      <c r="B36" s="16" t="s">
        <v>72</v>
      </c>
      <c r="C36" s="17" t="s">
        <v>73</v>
      </c>
      <c r="D36" s="18">
        <f>'TRE-RR'!$E$23</f>
        <v>34</v>
      </c>
      <c r="E36" s="19">
        <f>'TRE-RR'!$F$23</f>
        <v>5</v>
      </c>
      <c r="F36" s="19">
        <f>'TRE-RR'!$G$23</f>
        <v>0</v>
      </c>
      <c r="G36" s="20">
        <f t="shared" si="0"/>
        <v>39</v>
      </c>
      <c r="H36" s="18">
        <f>'TRE-RR'!$E$37</f>
        <v>61</v>
      </c>
      <c r="I36" s="19">
        <f>'TRE-RR'!$F$37</f>
        <v>4</v>
      </c>
      <c r="J36" s="19">
        <f>'TRE-RR'!$G$37</f>
        <v>0</v>
      </c>
      <c r="K36" s="20">
        <f t="shared" si="1"/>
        <v>65</v>
      </c>
      <c r="L36" s="18">
        <f>'TRE-RR'!$E$51</f>
        <v>0</v>
      </c>
      <c r="M36" s="19">
        <f>'TRE-RR'!$F$51</f>
        <v>0</v>
      </c>
      <c r="N36" s="19">
        <f>'TRE-RR'!$G$51</f>
        <v>0</v>
      </c>
      <c r="O36" s="20">
        <f t="shared" si="2"/>
        <v>0</v>
      </c>
      <c r="P36" s="21">
        <f t="shared" si="3"/>
        <v>104</v>
      </c>
    </row>
    <row r="37" spans="2:16" s="5" customFormat="1" ht="30" customHeight="1">
      <c r="B37" s="22" t="s">
        <v>74</v>
      </c>
      <c r="C37" s="23" t="s">
        <v>75</v>
      </c>
      <c r="D37" s="24">
        <f>'TRE-AP'!$E$23</f>
        <v>42</v>
      </c>
      <c r="E37" s="25">
        <f>'TRE-AP'!$F$23</f>
        <v>3</v>
      </c>
      <c r="F37" s="25">
        <f>'TRE-AP'!$G$23</f>
        <v>0</v>
      </c>
      <c r="G37" s="26">
        <f t="shared" si="0"/>
        <v>45</v>
      </c>
      <c r="H37" s="24">
        <f>'TRE-AP'!$E$37</f>
        <v>66</v>
      </c>
      <c r="I37" s="25">
        <f>'TRE-AP'!$F$37</f>
        <v>5</v>
      </c>
      <c r="J37" s="25">
        <f>'TRE-AP'!$G$37</f>
        <v>0</v>
      </c>
      <c r="K37" s="26">
        <f t="shared" si="1"/>
        <v>71</v>
      </c>
      <c r="L37" s="24">
        <f>'TRE-AP'!$E$51</f>
        <v>0</v>
      </c>
      <c r="M37" s="25">
        <f>'TRE-AP'!$F$51</f>
        <v>0</v>
      </c>
      <c r="N37" s="25">
        <f>'TRE-AP'!$G$51</f>
        <v>0</v>
      </c>
      <c r="O37" s="26">
        <f t="shared" si="2"/>
        <v>0</v>
      </c>
      <c r="P37" s="27">
        <f t="shared" si="3"/>
        <v>116</v>
      </c>
    </row>
    <row r="38" spans="2:16" s="5" customFormat="1" ht="30" customHeight="1">
      <c r="B38" s="245" t="s">
        <v>10</v>
      </c>
      <c r="C38" s="246"/>
      <c r="D38" s="28">
        <f t="shared" ref="D38:P38" si="4">SUM(D10:D37)</f>
        <v>5828</v>
      </c>
      <c r="E38" s="29">
        <f t="shared" si="4"/>
        <v>518</v>
      </c>
      <c r="F38" s="29">
        <f t="shared" si="4"/>
        <v>24</v>
      </c>
      <c r="G38" s="29">
        <f t="shared" si="4"/>
        <v>6370</v>
      </c>
      <c r="H38" s="29">
        <f t="shared" si="4"/>
        <v>8537</v>
      </c>
      <c r="I38" s="29">
        <f t="shared" si="4"/>
        <v>576</v>
      </c>
      <c r="J38" s="29">
        <f t="shared" si="4"/>
        <v>19</v>
      </c>
      <c r="K38" s="29">
        <f t="shared" si="4"/>
        <v>9132</v>
      </c>
      <c r="L38" s="29">
        <f t="shared" si="4"/>
        <v>6</v>
      </c>
      <c r="M38" s="29">
        <f t="shared" si="4"/>
        <v>1</v>
      </c>
      <c r="N38" s="29">
        <f t="shared" si="4"/>
        <v>0</v>
      </c>
      <c r="O38" s="29">
        <f t="shared" si="4"/>
        <v>7</v>
      </c>
      <c r="P38" s="30">
        <f t="shared" si="4"/>
        <v>15509</v>
      </c>
    </row>
    <row r="39" spans="2:16"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</sheetData>
  <mergeCells count="10"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J3:K3 N3:P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94</v>
      </c>
      <c r="F10" s="45">
        <v>3</v>
      </c>
      <c r="G10" s="45">
        <v>1</v>
      </c>
      <c r="H10" s="46">
        <f t="shared" ref="H10:H37" si="0">SUM(E10:G10)</f>
        <v>98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3</v>
      </c>
      <c r="F11" s="45">
        <v>1</v>
      </c>
      <c r="G11" s="45">
        <v>0</v>
      </c>
      <c r="H11" s="46">
        <f t="shared" si="0"/>
        <v>4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6</v>
      </c>
      <c r="F12" s="45">
        <v>0</v>
      </c>
      <c r="G12" s="45">
        <v>0</v>
      </c>
      <c r="H12" s="46">
        <f t="shared" si="0"/>
        <v>6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6</v>
      </c>
      <c r="F13" s="45">
        <v>0</v>
      </c>
      <c r="G13" s="45">
        <v>0</v>
      </c>
      <c r="H13" s="46">
        <f t="shared" si="0"/>
        <v>6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4</v>
      </c>
      <c r="F14" s="45">
        <v>0</v>
      </c>
      <c r="G14" s="45">
        <v>0</v>
      </c>
      <c r="H14" s="46">
        <f t="shared" si="0"/>
        <v>4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3</v>
      </c>
      <c r="F15" s="45">
        <v>0</v>
      </c>
      <c r="G15" s="45">
        <v>0</v>
      </c>
      <c r="H15" s="46">
        <f t="shared" si="0"/>
        <v>3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3</v>
      </c>
      <c r="F16" s="45">
        <v>2</v>
      </c>
      <c r="G16" s="45">
        <v>0</v>
      </c>
      <c r="H16" s="46">
        <f t="shared" si="0"/>
        <v>5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1</v>
      </c>
      <c r="F20" s="45">
        <v>0</v>
      </c>
      <c r="G20" s="45">
        <v>0</v>
      </c>
      <c r="H20" s="46">
        <f t="shared" si="0"/>
        <v>1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125</v>
      </c>
      <c r="F23" s="51">
        <f>SUM(F10:F22)</f>
        <v>6</v>
      </c>
      <c r="G23" s="51">
        <f>SUM(G10:G22)</f>
        <v>1</v>
      </c>
      <c r="H23" s="51">
        <f t="shared" si="0"/>
        <v>132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130</v>
      </c>
      <c r="F24" s="45">
        <v>7</v>
      </c>
      <c r="G24" s="45">
        <v>0</v>
      </c>
      <c r="H24" s="46">
        <f t="shared" si="0"/>
        <v>137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6</v>
      </c>
      <c r="F25" s="45">
        <v>0</v>
      </c>
      <c r="G25" s="45">
        <v>0</v>
      </c>
      <c r="H25" s="46">
        <f t="shared" si="0"/>
        <v>6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8</v>
      </c>
      <c r="F26" s="45">
        <v>0</v>
      </c>
      <c r="G26" s="45">
        <v>0</v>
      </c>
      <c r="H26" s="46">
        <f t="shared" si="0"/>
        <v>8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10</v>
      </c>
      <c r="F27" s="45">
        <v>2</v>
      </c>
      <c r="G27" s="45">
        <v>0</v>
      </c>
      <c r="H27" s="46">
        <f t="shared" si="0"/>
        <v>12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6</v>
      </c>
      <c r="F28" s="45">
        <v>2</v>
      </c>
      <c r="G28" s="45">
        <v>0</v>
      </c>
      <c r="H28" s="46">
        <f t="shared" si="0"/>
        <v>8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8</v>
      </c>
      <c r="F29" s="45">
        <v>1</v>
      </c>
      <c r="G29" s="45">
        <v>0</v>
      </c>
      <c r="H29" s="46">
        <f t="shared" si="0"/>
        <v>9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9</v>
      </c>
      <c r="F30" s="45">
        <v>0</v>
      </c>
      <c r="G30" s="45">
        <v>0</v>
      </c>
      <c r="H30" s="46">
        <f t="shared" si="0"/>
        <v>9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2</v>
      </c>
      <c r="F31" s="45">
        <v>0</v>
      </c>
      <c r="G31" s="45">
        <v>0</v>
      </c>
      <c r="H31" s="46">
        <f t="shared" si="0"/>
        <v>2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5</v>
      </c>
      <c r="F33" s="45">
        <v>0</v>
      </c>
      <c r="G33" s="45">
        <v>0</v>
      </c>
      <c r="H33" s="46">
        <f t="shared" si="0"/>
        <v>5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184</v>
      </c>
      <c r="F37" s="51">
        <f>SUM(F24:F36)</f>
        <v>12</v>
      </c>
      <c r="G37" s="51">
        <f>SUM(G24:G36)</f>
        <v>0</v>
      </c>
      <c r="H37" s="51">
        <f t="shared" si="0"/>
        <v>196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309</v>
      </c>
      <c r="F52" s="51">
        <f>F23+F37+F51</f>
        <v>18</v>
      </c>
      <c r="G52" s="51">
        <f>G23+G37+G51</f>
        <v>1</v>
      </c>
      <c r="H52" s="51">
        <f>H51+H37+H23</f>
        <v>328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158</v>
      </c>
      <c r="F10" s="45">
        <v>13</v>
      </c>
      <c r="G10" s="45">
        <v>0</v>
      </c>
      <c r="H10" s="46">
        <f t="shared" ref="H10:H37" si="0">SUM(E10:G10)</f>
        <v>171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3</v>
      </c>
      <c r="F11" s="45">
        <v>0</v>
      </c>
      <c r="G11" s="45">
        <v>0</v>
      </c>
      <c r="H11" s="46">
        <f t="shared" si="0"/>
        <v>3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10</v>
      </c>
      <c r="F12" s="45">
        <v>0</v>
      </c>
      <c r="G12" s="45">
        <v>0</v>
      </c>
      <c r="H12" s="46">
        <f t="shared" si="0"/>
        <v>10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1</v>
      </c>
      <c r="F13" s="45">
        <v>1</v>
      </c>
      <c r="G13" s="45">
        <v>0</v>
      </c>
      <c r="H13" s="46">
        <f t="shared" si="0"/>
        <v>2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1</v>
      </c>
      <c r="F15" s="45">
        <v>0</v>
      </c>
      <c r="G15" s="45">
        <v>0</v>
      </c>
      <c r="H15" s="46">
        <f t="shared" si="0"/>
        <v>1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2</v>
      </c>
      <c r="F16" s="45">
        <v>0</v>
      </c>
      <c r="G16" s="45">
        <v>0</v>
      </c>
      <c r="H16" s="46">
        <f t="shared" si="0"/>
        <v>2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10</v>
      </c>
      <c r="F17" s="45">
        <v>2</v>
      </c>
      <c r="G17" s="45">
        <v>0</v>
      </c>
      <c r="H17" s="46">
        <f t="shared" si="0"/>
        <v>12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5</v>
      </c>
      <c r="F18" s="45">
        <v>1</v>
      </c>
      <c r="G18" s="45">
        <v>0</v>
      </c>
      <c r="H18" s="46">
        <f t="shared" si="0"/>
        <v>6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4</v>
      </c>
      <c r="F19" s="45">
        <v>0</v>
      </c>
      <c r="G19" s="45">
        <v>0</v>
      </c>
      <c r="H19" s="46">
        <f t="shared" si="0"/>
        <v>4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1</v>
      </c>
      <c r="F20" s="45">
        <v>1</v>
      </c>
      <c r="G20" s="45">
        <v>0</v>
      </c>
      <c r="H20" s="46">
        <f t="shared" si="0"/>
        <v>2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196</v>
      </c>
      <c r="F23" s="51">
        <f>SUM(F10:F22)</f>
        <v>18</v>
      </c>
      <c r="G23" s="51">
        <f>SUM(G10:G22)</f>
        <v>0</v>
      </c>
      <c r="H23" s="51">
        <f t="shared" si="0"/>
        <v>214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207</v>
      </c>
      <c r="F24" s="45">
        <v>21</v>
      </c>
      <c r="G24" s="45">
        <v>0</v>
      </c>
      <c r="H24" s="46">
        <f t="shared" si="0"/>
        <v>228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7</v>
      </c>
      <c r="F25" s="45">
        <v>0</v>
      </c>
      <c r="G25" s="45">
        <v>0</v>
      </c>
      <c r="H25" s="46">
        <f t="shared" si="0"/>
        <v>7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6</v>
      </c>
      <c r="F26" s="45">
        <v>1</v>
      </c>
      <c r="G26" s="45">
        <v>0</v>
      </c>
      <c r="H26" s="46">
        <f t="shared" si="0"/>
        <v>7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7</v>
      </c>
      <c r="F27" s="45">
        <v>1</v>
      </c>
      <c r="G27" s="45">
        <v>0</v>
      </c>
      <c r="H27" s="46">
        <f t="shared" si="0"/>
        <v>8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5</v>
      </c>
      <c r="F28" s="45">
        <v>1</v>
      </c>
      <c r="G28" s="45">
        <v>0</v>
      </c>
      <c r="H28" s="46">
        <f t="shared" si="0"/>
        <v>6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4</v>
      </c>
      <c r="F29" s="45">
        <v>0</v>
      </c>
      <c r="G29" s="45">
        <v>0</v>
      </c>
      <c r="H29" s="46">
        <f t="shared" si="0"/>
        <v>4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4</v>
      </c>
      <c r="F30" s="45">
        <v>0</v>
      </c>
      <c r="G30" s="45">
        <v>0</v>
      </c>
      <c r="H30" s="46">
        <f t="shared" si="0"/>
        <v>4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19</v>
      </c>
      <c r="F31" s="45">
        <v>4</v>
      </c>
      <c r="G31" s="45">
        <v>0</v>
      </c>
      <c r="H31" s="46">
        <f t="shared" si="0"/>
        <v>23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6</v>
      </c>
      <c r="F32" s="45">
        <v>0</v>
      </c>
      <c r="G32" s="45">
        <v>0</v>
      </c>
      <c r="H32" s="46">
        <f t="shared" si="0"/>
        <v>6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2</v>
      </c>
      <c r="F33" s="45">
        <v>0</v>
      </c>
      <c r="G33" s="45">
        <v>1</v>
      </c>
      <c r="H33" s="46">
        <f t="shared" si="0"/>
        <v>3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2</v>
      </c>
      <c r="F34" s="45">
        <v>0</v>
      </c>
      <c r="G34" s="45">
        <v>0</v>
      </c>
      <c r="H34" s="46">
        <f t="shared" si="0"/>
        <v>2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269</v>
      </c>
      <c r="F37" s="51">
        <f>SUM(F24:F36)</f>
        <v>28</v>
      </c>
      <c r="G37" s="51">
        <f>SUM(G24:G36)</f>
        <v>1</v>
      </c>
      <c r="H37" s="51">
        <f t="shared" si="0"/>
        <v>298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465</v>
      </c>
      <c r="F52" s="51">
        <f>F23+F37+F51</f>
        <v>46</v>
      </c>
      <c r="G52" s="51">
        <f>G23+G37+G51</f>
        <v>1</v>
      </c>
      <c r="H52" s="51">
        <f>H51+H37+H23</f>
        <v>512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107</v>
      </c>
      <c r="F10" s="45">
        <v>23</v>
      </c>
      <c r="G10" s="45">
        <v>0</v>
      </c>
      <c r="H10" s="46">
        <f t="shared" ref="H10:H37" si="0">SUM(E10:G10)</f>
        <v>130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9</v>
      </c>
      <c r="F11" s="45">
        <v>4</v>
      </c>
      <c r="G11" s="45">
        <v>0</v>
      </c>
      <c r="H11" s="46">
        <f t="shared" si="0"/>
        <v>13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2</v>
      </c>
      <c r="F12" s="45">
        <v>0</v>
      </c>
      <c r="G12" s="45">
        <v>0</v>
      </c>
      <c r="H12" s="46">
        <f t="shared" si="0"/>
        <v>2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5</v>
      </c>
      <c r="F13" s="45">
        <v>4</v>
      </c>
      <c r="G13" s="45">
        <v>0</v>
      </c>
      <c r="H13" s="46">
        <f t="shared" si="0"/>
        <v>9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2</v>
      </c>
      <c r="F14" s="45">
        <v>1</v>
      </c>
      <c r="G14" s="45">
        <v>0</v>
      </c>
      <c r="H14" s="46">
        <f t="shared" si="0"/>
        <v>3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1</v>
      </c>
      <c r="F15" s="45">
        <v>0</v>
      </c>
      <c r="G15" s="45">
        <v>0</v>
      </c>
      <c r="H15" s="46">
        <f t="shared" si="0"/>
        <v>1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0</v>
      </c>
      <c r="F16" s="45">
        <v>1</v>
      </c>
      <c r="G16" s="45">
        <v>0</v>
      </c>
      <c r="H16" s="46">
        <f t="shared" si="0"/>
        <v>1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5</v>
      </c>
      <c r="F17" s="45">
        <v>1</v>
      </c>
      <c r="G17" s="45">
        <v>0</v>
      </c>
      <c r="H17" s="46">
        <f t="shared" si="0"/>
        <v>6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17</v>
      </c>
      <c r="F18" s="45">
        <v>3</v>
      </c>
      <c r="G18" s="45">
        <v>0</v>
      </c>
      <c r="H18" s="46">
        <f t="shared" si="0"/>
        <v>20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10</v>
      </c>
      <c r="F19" s="45">
        <v>0</v>
      </c>
      <c r="G19" s="45">
        <v>0</v>
      </c>
      <c r="H19" s="46">
        <f t="shared" si="0"/>
        <v>10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0</v>
      </c>
      <c r="F22" s="45">
        <v>1</v>
      </c>
      <c r="G22" s="45">
        <v>0</v>
      </c>
      <c r="H22" s="46">
        <f t="shared" si="0"/>
        <v>1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159</v>
      </c>
      <c r="F23" s="51">
        <f>SUM(F10:F22)</f>
        <v>38</v>
      </c>
      <c r="G23" s="51">
        <f>SUM(G10:G22)</f>
        <v>0</v>
      </c>
      <c r="H23" s="51">
        <f t="shared" si="0"/>
        <v>197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155</v>
      </c>
      <c r="F24" s="45">
        <v>27</v>
      </c>
      <c r="G24" s="45">
        <v>0</v>
      </c>
      <c r="H24" s="46">
        <f t="shared" si="0"/>
        <v>182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18</v>
      </c>
      <c r="F25" s="45">
        <v>6</v>
      </c>
      <c r="G25" s="45">
        <v>0</v>
      </c>
      <c r="H25" s="46">
        <f t="shared" si="0"/>
        <v>24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4</v>
      </c>
      <c r="F26" s="45">
        <v>0</v>
      </c>
      <c r="G26" s="45">
        <v>0</v>
      </c>
      <c r="H26" s="46">
        <f t="shared" si="0"/>
        <v>4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5</v>
      </c>
      <c r="F27" s="45">
        <v>5</v>
      </c>
      <c r="G27" s="45">
        <v>1</v>
      </c>
      <c r="H27" s="46">
        <f t="shared" si="0"/>
        <v>11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2</v>
      </c>
      <c r="F28" s="45">
        <v>2</v>
      </c>
      <c r="G28" s="45">
        <v>0</v>
      </c>
      <c r="H28" s="46">
        <f t="shared" si="0"/>
        <v>4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4</v>
      </c>
      <c r="F29" s="45">
        <v>0</v>
      </c>
      <c r="G29" s="45">
        <v>0</v>
      </c>
      <c r="H29" s="46">
        <f t="shared" si="0"/>
        <v>4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24</v>
      </c>
      <c r="F31" s="45">
        <v>4</v>
      </c>
      <c r="G31" s="45">
        <v>0</v>
      </c>
      <c r="H31" s="46">
        <f t="shared" si="0"/>
        <v>28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5</v>
      </c>
      <c r="F32" s="45">
        <v>2</v>
      </c>
      <c r="G32" s="45">
        <v>0</v>
      </c>
      <c r="H32" s="46">
        <f t="shared" si="0"/>
        <v>7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11</v>
      </c>
      <c r="F33" s="45">
        <v>0</v>
      </c>
      <c r="G33" s="45">
        <v>0</v>
      </c>
      <c r="H33" s="46">
        <f t="shared" si="0"/>
        <v>11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1</v>
      </c>
      <c r="F34" s="45">
        <v>1</v>
      </c>
      <c r="G34" s="45">
        <v>0</v>
      </c>
      <c r="H34" s="46">
        <f t="shared" si="0"/>
        <v>2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230</v>
      </c>
      <c r="F37" s="51">
        <f>SUM(F24:F36)</f>
        <v>47</v>
      </c>
      <c r="G37" s="51">
        <f>SUM(G24:G36)</f>
        <v>1</v>
      </c>
      <c r="H37" s="51">
        <f t="shared" si="0"/>
        <v>278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389</v>
      </c>
      <c r="F52" s="51">
        <f>F23+F37+F51</f>
        <v>85</v>
      </c>
      <c r="G52" s="51">
        <f>G23+G37+G51</f>
        <v>1</v>
      </c>
      <c r="H52" s="51">
        <f>H51+H37+H23</f>
        <v>475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71</v>
      </c>
      <c r="F10" s="45">
        <v>5</v>
      </c>
      <c r="G10" s="45">
        <v>1</v>
      </c>
      <c r="H10" s="46">
        <f t="shared" ref="H10:H37" si="0">SUM(E10:G10)</f>
        <v>77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1</v>
      </c>
      <c r="F11" s="45">
        <v>0</v>
      </c>
      <c r="G11" s="45">
        <v>0</v>
      </c>
      <c r="H11" s="46">
        <f t="shared" si="0"/>
        <v>1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11</v>
      </c>
      <c r="F12" s="45">
        <v>1</v>
      </c>
      <c r="G12" s="45">
        <v>0</v>
      </c>
      <c r="H12" s="46">
        <f t="shared" si="0"/>
        <v>12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3</v>
      </c>
      <c r="F15" s="45">
        <v>0</v>
      </c>
      <c r="G15" s="45">
        <v>0</v>
      </c>
      <c r="H15" s="46">
        <f t="shared" si="0"/>
        <v>3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5</v>
      </c>
      <c r="F18" s="45">
        <v>0</v>
      </c>
      <c r="G18" s="45">
        <v>0</v>
      </c>
      <c r="H18" s="46">
        <f t="shared" si="0"/>
        <v>5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3</v>
      </c>
      <c r="F20" s="45">
        <v>0</v>
      </c>
      <c r="G20" s="45">
        <v>0</v>
      </c>
      <c r="H20" s="46">
        <f t="shared" si="0"/>
        <v>3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9</v>
      </c>
      <c r="F21" s="45">
        <v>0</v>
      </c>
      <c r="G21" s="45">
        <v>0</v>
      </c>
      <c r="H21" s="46">
        <f t="shared" si="0"/>
        <v>9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4</v>
      </c>
      <c r="F22" s="45">
        <v>0</v>
      </c>
      <c r="G22" s="45">
        <v>0</v>
      </c>
      <c r="H22" s="46">
        <f t="shared" si="0"/>
        <v>4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109</v>
      </c>
      <c r="F23" s="51">
        <f>SUM(F10:F22)</f>
        <v>6</v>
      </c>
      <c r="G23" s="51">
        <f>SUM(G10:G22)</f>
        <v>1</v>
      </c>
      <c r="H23" s="51">
        <f t="shared" si="0"/>
        <v>116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122</v>
      </c>
      <c r="F24" s="45">
        <v>4</v>
      </c>
      <c r="G24" s="45">
        <v>0</v>
      </c>
      <c r="H24" s="46">
        <f t="shared" si="0"/>
        <v>126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9</v>
      </c>
      <c r="F26" s="45">
        <v>0</v>
      </c>
      <c r="G26" s="45">
        <v>0</v>
      </c>
      <c r="H26" s="46">
        <f t="shared" si="0"/>
        <v>9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3</v>
      </c>
      <c r="F27" s="45">
        <v>0</v>
      </c>
      <c r="G27" s="45">
        <v>0</v>
      </c>
      <c r="H27" s="46">
        <f t="shared" si="0"/>
        <v>3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3</v>
      </c>
      <c r="F28" s="45">
        <v>0</v>
      </c>
      <c r="G28" s="45">
        <v>0</v>
      </c>
      <c r="H28" s="46">
        <f t="shared" si="0"/>
        <v>3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2</v>
      </c>
      <c r="F29" s="45">
        <v>0</v>
      </c>
      <c r="G29" s="45">
        <v>0</v>
      </c>
      <c r="H29" s="46">
        <f t="shared" si="0"/>
        <v>2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7</v>
      </c>
      <c r="F31" s="45">
        <v>0</v>
      </c>
      <c r="G31" s="45">
        <v>1</v>
      </c>
      <c r="H31" s="46">
        <f t="shared" si="0"/>
        <v>8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10</v>
      </c>
      <c r="F32" s="45">
        <v>0</v>
      </c>
      <c r="G32" s="45">
        <v>0</v>
      </c>
      <c r="H32" s="46">
        <f t="shared" si="0"/>
        <v>10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4</v>
      </c>
      <c r="F33" s="45">
        <v>0</v>
      </c>
      <c r="G33" s="45">
        <v>0</v>
      </c>
      <c r="H33" s="46">
        <f t="shared" si="0"/>
        <v>4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2</v>
      </c>
      <c r="F35" s="45">
        <v>0</v>
      </c>
      <c r="G35" s="45">
        <v>0</v>
      </c>
      <c r="H35" s="46">
        <f t="shared" si="0"/>
        <v>2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7</v>
      </c>
      <c r="F36" s="45">
        <v>0</v>
      </c>
      <c r="G36" s="45">
        <v>0</v>
      </c>
      <c r="H36" s="46">
        <f t="shared" si="0"/>
        <v>7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170</v>
      </c>
      <c r="F37" s="51">
        <f>SUM(F24:F36)</f>
        <v>4</v>
      </c>
      <c r="G37" s="51">
        <f>SUM(G24:G36)</f>
        <v>1</v>
      </c>
      <c r="H37" s="51">
        <f t="shared" si="0"/>
        <v>175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279</v>
      </c>
      <c r="F52" s="51">
        <f>F23+F37+F51</f>
        <v>10</v>
      </c>
      <c r="G52" s="51">
        <f>G23+G37+G51</f>
        <v>2</v>
      </c>
      <c r="H52" s="51">
        <f>H51+H37+H23</f>
        <v>291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87</v>
      </c>
      <c r="F10" s="45">
        <v>5</v>
      </c>
      <c r="G10" s="45">
        <v>0</v>
      </c>
      <c r="H10" s="46">
        <f t="shared" ref="H10:H37" si="0">SUM(E10:G10)</f>
        <v>92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5</v>
      </c>
      <c r="F11" s="45">
        <v>1</v>
      </c>
      <c r="G11" s="45">
        <v>0</v>
      </c>
      <c r="H11" s="46">
        <f t="shared" si="0"/>
        <v>6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1</v>
      </c>
      <c r="F12" s="45">
        <v>1</v>
      </c>
      <c r="G12" s="45">
        <v>0</v>
      </c>
      <c r="H12" s="46">
        <f t="shared" si="0"/>
        <v>2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2</v>
      </c>
      <c r="F14" s="45">
        <v>0</v>
      </c>
      <c r="G14" s="45">
        <v>0</v>
      </c>
      <c r="H14" s="46">
        <f t="shared" si="0"/>
        <v>2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4</v>
      </c>
      <c r="F15" s="45">
        <v>0</v>
      </c>
      <c r="G15" s="45">
        <v>0</v>
      </c>
      <c r="H15" s="46">
        <f t="shared" si="0"/>
        <v>4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2</v>
      </c>
      <c r="F16" s="45">
        <v>1</v>
      </c>
      <c r="G16" s="45">
        <v>0</v>
      </c>
      <c r="H16" s="46">
        <f t="shared" si="0"/>
        <v>3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5</v>
      </c>
      <c r="F18" s="45">
        <v>0</v>
      </c>
      <c r="G18" s="45">
        <v>0</v>
      </c>
      <c r="H18" s="46">
        <f t="shared" si="0"/>
        <v>5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108</v>
      </c>
      <c r="F23" s="51">
        <f>SUM(F10:F22)</f>
        <v>8</v>
      </c>
      <c r="G23" s="51">
        <f>SUM(G10:G22)</f>
        <v>0</v>
      </c>
      <c r="H23" s="51">
        <f t="shared" si="0"/>
        <v>116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104</v>
      </c>
      <c r="F24" s="45">
        <v>6</v>
      </c>
      <c r="G24" s="45">
        <v>1</v>
      </c>
      <c r="H24" s="46">
        <f t="shared" si="0"/>
        <v>111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1</v>
      </c>
      <c r="F25" s="45">
        <v>0</v>
      </c>
      <c r="G25" s="45">
        <v>0</v>
      </c>
      <c r="H25" s="46">
        <f t="shared" si="0"/>
        <v>1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5</v>
      </c>
      <c r="F26" s="45">
        <v>0</v>
      </c>
      <c r="G26" s="45">
        <v>0</v>
      </c>
      <c r="H26" s="46">
        <f t="shared" si="0"/>
        <v>5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0</v>
      </c>
      <c r="F27" s="45">
        <v>0</v>
      </c>
      <c r="G27" s="45">
        <v>0</v>
      </c>
      <c r="H27" s="46">
        <f t="shared" si="0"/>
        <v>0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2</v>
      </c>
      <c r="F28" s="45">
        <v>0</v>
      </c>
      <c r="G28" s="45">
        <v>0</v>
      </c>
      <c r="H28" s="46">
        <f t="shared" si="0"/>
        <v>2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13</v>
      </c>
      <c r="F29" s="45">
        <v>0</v>
      </c>
      <c r="G29" s="45">
        <v>0</v>
      </c>
      <c r="H29" s="46">
        <f t="shared" si="0"/>
        <v>13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2</v>
      </c>
      <c r="F30" s="45">
        <v>0</v>
      </c>
      <c r="G30" s="45">
        <v>0</v>
      </c>
      <c r="H30" s="46">
        <f t="shared" si="0"/>
        <v>2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4</v>
      </c>
      <c r="F31" s="45">
        <v>1</v>
      </c>
      <c r="G31" s="45">
        <v>0</v>
      </c>
      <c r="H31" s="46">
        <f t="shared" si="0"/>
        <v>5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6</v>
      </c>
      <c r="F32" s="45">
        <v>0</v>
      </c>
      <c r="G32" s="45">
        <v>0</v>
      </c>
      <c r="H32" s="46">
        <f t="shared" si="0"/>
        <v>6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4</v>
      </c>
      <c r="F33" s="45">
        <v>0</v>
      </c>
      <c r="G33" s="45">
        <v>0</v>
      </c>
      <c r="H33" s="46">
        <f t="shared" si="0"/>
        <v>4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7</v>
      </c>
      <c r="F36" s="45">
        <v>0</v>
      </c>
      <c r="G36" s="45">
        <v>0</v>
      </c>
      <c r="H36" s="46">
        <f t="shared" si="0"/>
        <v>7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149</v>
      </c>
      <c r="F37" s="51">
        <f>SUM(F24:F36)</f>
        <v>7</v>
      </c>
      <c r="G37" s="51">
        <f>SUM(G24:G36)</f>
        <v>1</v>
      </c>
      <c r="H37" s="51">
        <f t="shared" si="0"/>
        <v>157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257</v>
      </c>
      <c r="F52" s="51">
        <f>F23+F37+F51</f>
        <v>15</v>
      </c>
      <c r="G52" s="51">
        <f>G23+G37+G51</f>
        <v>1</v>
      </c>
      <c r="H52" s="51">
        <f>H51+H37+H23</f>
        <v>273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466</v>
      </c>
      <c r="F10" s="45">
        <v>31</v>
      </c>
      <c r="G10" s="45">
        <v>0</v>
      </c>
      <c r="H10" s="46">
        <f t="shared" ref="H10:H37" si="0">SUM(E10:G10)</f>
        <v>497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9</v>
      </c>
      <c r="F11" s="45">
        <v>0</v>
      </c>
      <c r="G11" s="45">
        <v>0</v>
      </c>
      <c r="H11" s="46">
        <f t="shared" si="0"/>
        <v>9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2</v>
      </c>
      <c r="F12" s="45">
        <v>0</v>
      </c>
      <c r="G12" s="45">
        <v>0</v>
      </c>
      <c r="H12" s="46">
        <f t="shared" si="0"/>
        <v>2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3</v>
      </c>
      <c r="F13" s="45">
        <v>0</v>
      </c>
      <c r="G13" s="45">
        <v>1</v>
      </c>
      <c r="H13" s="46">
        <f t="shared" si="0"/>
        <v>4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37</v>
      </c>
      <c r="F15" s="45">
        <v>4</v>
      </c>
      <c r="G15" s="45">
        <v>0</v>
      </c>
      <c r="H15" s="46">
        <f t="shared" si="0"/>
        <v>41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20</v>
      </c>
      <c r="F16" s="45">
        <v>3</v>
      </c>
      <c r="G16" s="45">
        <v>0</v>
      </c>
      <c r="H16" s="46">
        <f t="shared" si="0"/>
        <v>23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31</v>
      </c>
      <c r="F17" s="45">
        <v>3</v>
      </c>
      <c r="G17" s="45">
        <v>0</v>
      </c>
      <c r="H17" s="46">
        <f t="shared" si="0"/>
        <v>34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40</v>
      </c>
      <c r="F18" s="45">
        <v>5</v>
      </c>
      <c r="G18" s="45">
        <v>0</v>
      </c>
      <c r="H18" s="46">
        <f t="shared" si="0"/>
        <v>45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19</v>
      </c>
      <c r="F19" s="45">
        <v>0</v>
      </c>
      <c r="G19" s="45">
        <v>0</v>
      </c>
      <c r="H19" s="46">
        <f t="shared" si="0"/>
        <v>19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8</v>
      </c>
      <c r="F22" s="45">
        <v>0</v>
      </c>
      <c r="G22" s="45">
        <v>0</v>
      </c>
      <c r="H22" s="46">
        <f t="shared" si="0"/>
        <v>8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636</v>
      </c>
      <c r="F23" s="51">
        <f>SUM(F10:F22)</f>
        <v>46</v>
      </c>
      <c r="G23" s="51">
        <f>SUM(G10:G22)</f>
        <v>1</v>
      </c>
      <c r="H23" s="51">
        <f t="shared" si="0"/>
        <v>683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699</v>
      </c>
      <c r="F24" s="45">
        <v>19</v>
      </c>
      <c r="G24" s="45">
        <v>0</v>
      </c>
      <c r="H24" s="46">
        <f t="shared" si="0"/>
        <v>718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57</v>
      </c>
      <c r="F25" s="45">
        <v>6</v>
      </c>
      <c r="G25" s="45">
        <v>0</v>
      </c>
      <c r="H25" s="46">
        <f t="shared" si="0"/>
        <v>63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8</v>
      </c>
      <c r="F26" s="45">
        <v>2</v>
      </c>
      <c r="G26" s="45">
        <v>0</v>
      </c>
      <c r="H26" s="46">
        <f t="shared" si="0"/>
        <v>10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26</v>
      </c>
      <c r="F27" s="45">
        <v>3</v>
      </c>
      <c r="G27" s="45">
        <v>1</v>
      </c>
      <c r="H27" s="46">
        <f t="shared" si="0"/>
        <v>30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11</v>
      </c>
      <c r="F28" s="45">
        <v>0</v>
      </c>
      <c r="G28" s="45">
        <v>0</v>
      </c>
      <c r="H28" s="46">
        <f t="shared" si="0"/>
        <v>11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26</v>
      </c>
      <c r="F29" s="45">
        <v>1</v>
      </c>
      <c r="G29" s="45">
        <v>0</v>
      </c>
      <c r="H29" s="46">
        <f t="shared" si="0"/>
        <v>27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3</v>
      </c>
      <c r="F30" s="45">
        <v>0</v>
      </c>
      <c r="G30" s="45">
        <v>0</v>
      </c>
      <c r="H30" s="46">
        <f t="shared" si="0"/>
        <v>3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62</v>
      </c>
      <c r="F31" s="45">
        <v>3</v>
      </c>
      <c r="G31" s="45">
        <v>0</v>
      </c>
      <c r="H31" s="46">
        <f t="shared" si="0"/>
        <v>65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15</v>
      </c>
      <c r="F32" s="45">
        <v>0</v>
      </c>
      <c r="G32" s="45">
        <v>0</v>
      </c>
      <c r="H32" s="46">
        <f t="shared" si="0"/>
        <v>15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37</v>
      </c>
      <c r="F33" s="45">
        <v>3</v>
      </c>
      <c r="G33" s="45">
        <v>0</v>
      </c>
      <c r="H33" s="46">
        <f t="shared" si="0"/>
        <v>40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8</v>
      </c>
      <c r="F34" s="45">
        <v>0</v>
      </c>
      <c r="G34" s="45">
        <v>0</v>
      </c>
      <c r="H34" s="46">
        <f t="shared" si="0"/>
        <v>8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9</v>
      </c>
      <c r="F35" s="45">
        <v>0</v>
      </c>
      <c r="G35" s="45">
        <v>0</v>
      </c>
      <c r="H35" s="46">
        <f t="shared" si="0"/>
        <v>9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5</v>
      </c>
      <c r="F36" s="45">
        <v>0</v>
      </c>
      <c r="G36" s="45">
        <v>0</v>
      </c>
      <c r="H36" s="46">
        <f t="shared" si="0"/>
        <v>5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966</v>
      </c>
      <c r="F37" s="51">
        <f>SUM(F24:F36)</f>
        <v>37</v>
      </c>
      <c r="G37" s="51">
        <f>SUM(G24:G36)</f>
        <v>1</v>
      </c>
      <c r="H37" s="51">
        <f t="shared" si="0"/>
        <v>1004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1602</v>
      </c>
      <c r="F52" s="51">
        <f>F23+F37+F51</f>
        <v>83</v>
      </c>
      <c r="G52" s="51">
        <f>G23+G37+G51</f>
        <v>2</v>
      </c>
      <c r="H52" s="51">
        <f>H51+H37+H23</f>
        <v>1687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114</v>
      </c>
      <c r="F10" s="45">
        <v>13</v>
      </c>
      <c r="G10" s="45">
        <v>0</v>
      </c>
      <c r="H10" s="46">
        <f t="shared" ref="H10:H37" si="0">SUM(E10:G10)</f>
        <v>127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7</v>
      </c>
      <c r="F13" s="45">
        <v>3</v>
      </c>
      <c r="G13" s="45">
        <v>0</v>
      </c>
      <c r="H13" s="46">
        <f t="shared" si="0"/>
        <v>10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2</v>
      </c>
      <c r="F14" s="45">
        <v>0</v>
      </c>
      <c r="G14" s="45">
        <v>0</v>
      </c>
      <c r="H14" s="46">
        <f t="shared" si="0"/>
        <v>2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8</v>
      </c>
      <c r="F15" s="45">
        <v>0</v>
      </c>
      <c r="G15" s="45">
        <v>0</v>
      </c>
      <c r="H15" s="46">
        <f t="shared" si="0"/>
        <v>8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2</v>
      </c>
      <c r="F16" s="45">
        <v>0</v>
      </c>
      <c r="G16" s="45">
        <v>0</v>
      </c>
      <c r="H16" s="46">
        <f t="shared" si="0"/>
        <v>2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5</v>
      </c>
      <c r="F17" s="45">
        <v>0</v>
      </c>
      <c r="G17" s="45">
        <v>0</v>
      </c>
      <c r="H17" s="46">
        <f t="shared" si="0"/>
        <v>5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21</v>
      </c>
      <c r="F18" s="45">
        <v>0</v>
      </c>
      <c r="G18" s="45">
        <v>0</v>
      </c>
      <c r="H18" s="46">
        <f t="shared" si="0"/>
        <v>21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6</v>
      </c>
      <c r="F19" s="45">
        <v>0</v>
      </c>
      <c r="G19" s="45">
        <v>0</v>
      </c>
      <c r="H19" s="46">
        <f t="shared" si="0"/>
        <v>6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2</v>
      </c>
      <c r="F20" s="45">
        <v>0</v>
      </c>
      <c r="G20" s="45">
        <v>0</v>
      </c>
      <c r="H20" s="46">
        <f t="shared" si="0"/>
        <v>2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12</v>
      </c>
      <c r="F22" s="45">
        <v>1</v>
      </c>
      <c r="G22" s="45">
        <v>0</v>
      </c>
      <c r="H22" s="46">
        <f t="shared" si="0"/>
        <v>13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181</v>
      </c>
      <c r="F23" s="51">
        <f>SUM(F10:F22)</f>
        <v>17</v>
      </c>
      <c r="G23" s="51">
        <f>SUM(G10:G22)</f>
        <v>0</v>
      </c>
      <c r="H23" s="51">
        <f t="shared" si="0"/>
        <v>198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184</v>
      </c>
      <c r="F24" s="45">
        <v>12</v>
      </c>
      <c r="G24" s="45">
        <v>0</v>
      </c>
      <c r="H24" s="46">
        <f t="shared" si="0"/>
        <v>196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3</v>
      </c>
      <c r="F25" s="45">
        <v>1</v>
      </c>
      <c r="G25" s="45">
        <v>0</v>
      </c>
      <c r="H25" s="46">
        <f t="shared" si="0"/>
        <v>4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10</v>
      </c>
      <c r="F27" s="45">
        <v>2</v>
      </c>
      <c r="G27" s="45">
        <v>0</v>
      </c>
      <c r="H27" s="46">
        <f t="shared" si="0"/>
        <v>12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4</v>
      </c>
      <c r="F28" s="45">
        <v>0</v>
      </c>
      <c r="G28" s="45">
        <v>0</v>
      </c>
      <c r="H28" s="46">
        <f t="shared" si="0"/>
        <v>4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9</v>
      </c>
      <c r="F29" s="45">
        <v>0</v>
      </c>
      <c r="G29" s="45">
        <v>0</v>
      </c>
      <c r="H29" s="46">
        <f t="shared" si="0"/>
        <v>9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5</v>
      </c>
      <c r="F30" s="45">
        <v>0</v>
      </c>
      <c r="G30" s="45">
        <v>0</v>
      </c>
      <c r="H30" s="46">
        <f t="shared" si="0"/>
        <v>5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10</v>
      </c>
      <c r="F31" s="45">
        <v>1</v>
      </c>
      <c r="G31" s="45">
        <v>0</v>
      </c>
      <c r="H31" s="46">
        <f t="shared" si="0"/>
        <v>11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26</v>
      </c>
      <c r="F32" s="45">
        <v>0</v>
      </c>
      <c r="G32" s="45">
        <v>0</v>
      </c>
      <c r="H32" s="46">
        <f t="shared" si="0"/>
        <v>26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3</v>
      </c>
      <c r="F33" s="45">
        <v>0</v>
      </c>
      <c r="G33" s="45">
        <v>0</v>
      </c>
      <c r="H33" s="46">
        <f t="shared" si="0"/>
        <v>3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1</v>
      </c>
      <c r="F35" s="45">
        <v>0</v>
      </c>
      <c r="G35" s="45">
        <v>0</v>
      </c>
      <c r="H35" s="46">
        <f t="shared" si="0"/>
        <v>1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18</v>
      </c>
      <c r="F36" s="45">
        <v>0</v>
      </c>
      <c r="G36" s="45">
        <v>0</v>
      </c>
      <c r="H36" s="46">
        <f t="shared" si="0"/>
        <v>18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274</v>
      </c>
      <c r="F37" s="51">
        <f>SUM(F24:F36)</f>
        <v>16</v>
      </c>
      <c r="G37" s="51">
        <f>SUM(G24:G36)</f>
        <v>0</v>
      </c>
      <c r="H37" s="51">
        <f t="shared" si="0"/>
        <v>290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455</v>
      </c>
      <c r="F52" s="51">
        <f>F23+F37+F51</f>
        <v>33</v>
      </c>
      <c r="G52" s="51">
        <f>G23+G37+G51</f>
        <v>0</v>
      </c>
      <c r="H52" s="51">
        <f>H51+H37+H23</f>
        <v>488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118</v>
      </c>
      <c r="F10" s="45">
        <v>7</v>
      </c>
      <c r="G10" s="45">
        <v>0</v>
      </c>
      <c r="H10" s="46">
        <f t="shared" ref="H10:H37" si="0">SUM(E10:G10)</f>
        <v>125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4</v>
      </c>
      <c r="F11" s="45">
        <v>1</v>
      </c>
      <c r="G11" s="45">
        <v>0</v>
      </c>
      <c r="H11" s="46">
        <f t="shared" si="0"/>
        <v>5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6</v>
      </c>
      <c r="F12" s="45">
        <v>0</v>
      </c>
      <c r="G12" s="45">
        <v>0</v>
      </c>
      <c r="H12" s="46">
        <f t="shared" si="0"/>
        <v>6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0</v>
      </c>
      <c r="F13" s="45">
        <v>2</v>
      </c>
      <c r="G13" s="45">
        <v>0</v>
      </c>
      <c r="H13" s="46">
        <f t="shared" si="0"/>
        <v>2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5</v>
      </c>
      <c r="F17" s="45">
        <v>0</v>
      </c>
      <c r="G17" s="45">
        <v>0</v>
      </c>
      <c r="H17" s="46">
        <f t="shared" si="0"/>
        <v>5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2</v>
      </c>
      <c r="F18" s="45">
        <v>0</v>
      </c>
      <c r="G18" s="45">
        <v>0</v>
      </c>
      <c r="H18" s="46">
        <f t="shared" si="0"/>
        <v>2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3</v>
      </c>
      <c r="F19" s="45">
        <v>0</v>
      </c>
      <c r="G19" s="45">
        <v>0</v>
      </c>
      <c r="H19" s="46">
        <f t="shared" si="0"/>
        <v>3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1</v>
      </c>
      <c r="F20" s="45">
        <v>0</v>
      </c>
      <c r="G20" s="45">
        <v>0</v>
      </c>
      <c r="H20" s="46">
        <f t="shared" si="0"/>
        <v>1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6</v>
      </c>
      <c r="F21" s="45">
        <v>0</v>
      </c>
      <c r="G21" s="45">
        <v>0</v>
      </c>
      <c r="H21" s="46">
        <f t="shared" si="0"/>
        <v>6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145</v>
      </c>
      <c r="F23" s="51">
        <f>SUM(F10:F22)</f>
        <v>10</v>
      </c>
      <c r="G23" s="51">
        <f>SUM(G10:G22)</f>
        <v>0</v>
      </c>
      <c r="H23" s="51">
        <f t="shared" si="0"/>
        <v>155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179</v>
      </c>
      <c r="F24" s="45">
        <v>8</v>
      </c>
      <c r="G24" s="45">
        <v>0</v>
      </c>
      <c r="H24" s="46">
        <f t="shared" si="0"/>
        <v>187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5</v>
      </c>
      <c r="F26" s="45">
        <v>2</v>
      </c>
      <c r="G26" s="45">
        <v>0</v>
      </c>
      <c r="H26" s="46">
        <f t="shared" si="0"/>
        <v>7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1</v>
      </c>
      <c r="F27" s="45">
        <v>0</v>
      </c>
      <c r="G27" s="45">
        <v>0</v>
      </c>
      <c r="H27" s="46">
        <f t="shared" si="0"/>
        <v>1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0</v>
      </c>
      <c r="F28" s="45">
        <v>0</v>
      </c>
      <c r="G28" s="45">
        <v>0</v>
      </c>
      <c r="H28" s="46">
        <f t="shared" si="0"/>
        <v>0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1</v>
      </c>
      <c r="F29" s="45">
        <v>0</v>
      </c>
      <c r="G29" s="45">
        <v>0</v>
      </c>
      <c r="H29" s="46">
        <f t="shared" si="0"/>
        <v>1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0</v>
      </c>
      <c r="F30" s="45">
        <v>0</v>
      </c>
      <c r="G30" s="45">
        <v>0</v>
      </c>
      <c r="H30" s="46">
        <f t="shared" si="0"/>
        <v>0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14</v>
      </c>
      <c r="F31" s="45">
        <v>3</v>
      </c>
      <c r="G31" s="45">
        <v>0</v>
      </c>
      <c r="H31" s="46">
        <f t="shared" si="0"/>
        <v>17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3</v>
      </c>
      <c r="F32" s="45">
        <v>1</v>
      </c>
      <c r="G32" s="45">
        <v>0</v>
      </c>
      <c r="H32" s="46">
        <f t="shared" si="0"/>
        <v>4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6</v>
      </c>
      <c r="F33" s="45">
        <v>1</v>
      </c>
      <c r="G33" s="45">
        <v>0</v>
      </c>
      <c r="H33" s="46">
        <f t="shared" si="0"/>
        <v>7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6</v>
      </c>
      <c r="F35" s="45">
        <v>0</v>
      </c>
      <c r="G35" s="45">
        <v>0</v>
      </c>
      <c r="H35" s="46">
        <f t="shared" si="0"/>
        <v>6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1</v>
      </c>
      <c r="F36" s="45">
        <v>0</v>
      </c>
      <c r="G36" s="45">
        <v>0</v>
      </c>
      <c r="H36" s="46">
        <f t="shared" si="0"/>
        <v>1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216</v>
      </c>
      <c r="F37" s="51">
        <f>SUM(F24:F36)</f>
        <v>15</v>
      </c>
      <c r="G37" s="51">
        <f>SUM(G24:G36)</f>
        <v>0</v>
      </c>
      <c r="H37" s="51">
        <f t="shared" si="0"/>
        <v>231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361</v>
      </c>
      <c r="F52" s="51">
        <f>F23+F37+F51</f>
        <v>25</v>
      </c>
      <c r="G52" s="51">
        <f>G23+G37+G51</f>
        <v>0</v>
      </c>
      <c r="H52" s="51">
        <f>H51+H37+H23</f>
        <v>386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232</v>
      </c>
      <c r="F10" s="45">
        <v>17</v>
      </c>
      <c r="G10" s="45">
        <v>3</v>
      </c>
      <c r="H10" s="46">
        <f t="shared" ref="H10:H37" si="0">SUM(E10:G10)</f>
        <v>252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18</v>
      </c>
      <c r="F11" s="45">
        <v>0</v>
      </c>
      <c r="G11" s="45">
        <v>0</v>
      </c>
      <c r="H11" s="46">
        <f t="shared" si="0"/>
        <v>18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7</v>
      </c>
      <c r="F12" s="45">
        <v>1</v>
      </c>
      <c r="G12" s="45">
        <v>1</v>
      </c>
      <c r="H12" s="46">
        <f t="shared" si="0"/>
        <v>9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5</v>
      </c>
      <c r="F13" s="45">
        <v>1</v>
      </c>
      <c r="G13" s="45">
        <v>1</v>
      </c>
      <c r="H13" s="46">
        <f t="shared" si="0"/>
        <v>7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9</v>
      </c>
      <c r="F14" s="45">
        <v>0</v>
      </c>
      <c r="G14" s="45">
        <v>0</v>
      </c>
      <c r="H14" s="46">
        <f t="shared" si="0"/>
        <v>9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4</v>
      </c>
      <c r="F15" s="45">
        <v>2</v>
      </c>
      <c r="G15" s="45">
        <v>0</v>
      </c>
      <c r="H15" s="46">
        <f t="shared" si="0"/>
        <v>6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20</v>
      </c>
      <c r="F16" s="45">
        <v>0</v>
      </c>
      <c r="G16" s="45">
        <v>0</v>
      </c>
      <c r="H16" s="46">
        <f t="shared" si="0"/>
        <v>20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23</v>
      </c>
      <c r="F17" s="45">
        <v>0</v>
      </c>
      <c r="G17" s="45">
        <v>0</v>
      </c>
      <c r="H17" s="46">
        <f t="shared" si="0"/>
        <v>23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6</v>
      </c>
      <c r="F18" s="45">
        <v>0</v>
      </c>
      <c r="G18" s="45">
        <v>0</v>
      </c>
      <c r="H18" s="46">
        <f t="shared" si="0"/>
        <v>6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9</v>
      </c>
      <c r="F19" s="45">
        <v>0</v>
      </c>
      <c r="G19" s="45">
        <v>0</v>
      </c>
      <c r="H19" s="46">
        <f t="shared" si="0"/>
        <v>9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8</v>
      </c>
      <c r="F20" s="45">
        <v>0</v>
      </c>
      <c r="G20" s="45">
        <v>0</v>
      </c>
      <c r="H20" s="46">
        <f t="shared" si="0"/>
        <v>8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12</v>
      </c>
      <c r="F21" s="45">
        <v>0</v>
      </c>
      <c r="G21" s="45">
        <v>0</v>
      </c>
      <c r="H21" s="46">
        <f t="shared" si="0"/>
        <v>12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4</v>
      </c>
      <c r="F22" s="45">
        <v>0</v>
      </c>
      <c r="G22" s="45">
        <v>0</v>
      </c>
      <c r="H22" s="46">
        <f t="shared" si="0"/>
        <v>4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357</v>
      </c>
      <c r="F23" s="51">
        <f>SUM(F10:F22)</f>
        <v>21</v>
      </c>
      <c r="G23" s="51">
        <f>SUM(G10:G22)</f>
        <v>5</v>
      </c>
      <c r="H23" s="51">
        <f t="shared" si="0"/>
        <v>383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311</v>
      </c>
      <c r="F24" s="45">
        <v>10</v>
      </c>
      <c r="G24" s="45">
        <v>0</v>
      </c>
      <c r="H24" s="46">
        <f t="shared" si="0"/>
        <v>321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19</v>
      </c>
      <c r="F25" s="45">
        <v>0</v>
      </c>
      <c r="G25" s="45">
        <v>0</v>
      </c>
      <c r="H25" s="46">
        <f t="shared" si="0"/>
        <v>19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14</v>
      </c>
      <c r="F26" s="45">
        <v>1</v>
      </c>
      <c r="G26" s="45">
        <v>0</v>
      </c>
      <c r="H26" s="46">
        <f t="shared" si="0"/>
        <v>15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3</v>
      </c>
      <c r="F27" s="45">
        <v>0</v>
      </c>
      <c r="G27" s="45">
        <v>0</v>
      </c>
      <c r="H27" s="46">
        <f t="shared" si="0"/>
        <v>3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8</v>
      </c>
      <c r="F28" s="45">
        <v>0</v>
      </c>
      <c r="G28" s="45">
        <v>0</v>
      </c>
      <c r="H28" s="46">
        <f t="shared" si="0"/>
        <v>8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5</v>
      </c>
      <c r="F29" s="45">
        <v>2</v>
      </c>
      <c r="G29" s="45">
        <v>0</v>
      </c>
      <c r="H29" s="46">
        <f t="shared" si="0"/>
        <v>7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5</v>
      </c>
      <c r="F30" s="45">
        <v>0</v>
      </c>
      <c r="G30" s="45">
        <v>0</v>
      </c>
      <c r="H30" s="46">
        <f t="shared" si="0"/>
        <v>5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33</v>
      </c>
      <c r="F31" s="45">
        <v>0</v>
      </c>
      <c r="G31" s="45">
        <v>0</v>
      </c>
      <c r="H31" s="46">
        <f t="shared" si="0"/>
        <v>33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9</v>
      </c>
      <c r="F32" s="45">
        <v>1</v>
      </c>
      <c r="G32" s="45">
        <v>0</v>
      </c>
      <c r="H32" s="46">
        <f t="shared" si="0"/>
        <v>10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2</v>
      </c>
      <c r="F33" s="45">
        <v>0</v>
      </c>
      <c r="G33" s="45">
        <v>0</v>
      </c>
      <c r="H33" s="46">
        <f t="shared" si="0"/>
        <v>2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14</v>
      </c>
      <c r="F34" s="45">
        <v>0</v>
      </c>
      <c r="G34" s="45">
        <v>0</v>
      </c>
      <c r="H34" s="46">
        <f t="shared" si="0"/>
        <v>14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31</v>
      </c>
      <c r="F35" s="45">
        <v>0</v>
      </c>
      <c r="G35" s="45">
        <v>0</v>
      </c>
      <c r="H35" s="46">
        <f t="shared" si="0"/>
        <v>31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9</v>
      </c>
      <c r="F36" s="45">
        <v>0</v>
      </c>
      <c r="G36" s="45">
        <v>0</v>
      </c>
      <c r="H36" s="46">
        <f t="shared" si="0"/>
        <v>9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463</v>
      </c>
      <c r="F37" s="51">
        <f>SUM(F24:F36)</f>
        <v>14</v>
      </c>
      <c r="G37" s="51">
        <f>SUM(G24:G36)</f>
        <v>0</v>
      </c>
      <c r="H37" s="51">
        <f t="shared" si="0"/>
        <v>477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820</v>
      </c>
      <c r="F52" s="51">
        <f>F23+F37+F51</f>
        <v>35</v>
      </c>
      <c r="G52" s="51">
        <f>G23+G37+G51</f>
        <v>5</v>
      </c>
      <c r="H52" s="51">
        <f>H51+H37+H23</f>
        <v>860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56"/>
      <c r="B1" s="56" t="s">
        <v>0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1:20" ht="30" customHeight="1">
      <c r="A2" s="57"/>
      <c r="B2" s="57" t="s">
        <v>1</v>
      </c>
      <c r="C2" s="57"/>
      <c r="D2" s="57"/>
      <c r="E2" s="58" t="s">
        <v>2</v>
      </c>
      <c r="F2" s="57"/>
      <c r="G2" s="57"/>
      <c r="H2" s="58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7"/>
      <c r="D3" s="57"/>
      <c r="E3" s="59" t="s">
        <v>53</v>
      </c>
      <c r="F3" s="59"/>
      <c r="G3" s="57"/>
      <c r="H3" s="58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57"/>
      <c r="D4" s="57"/>
      <c r="E4" s="60" t="s">
        <v>77</v>
      </c>
      <c r="F4" s="61">
        <v>2021</v>
      </c>
      <c r="G4" s="57"/>
      <c r="H4" s="58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19.5" customHeight="1">
      <c r="A5" s="57"/>
      <c r="B5" s="62"/>
      <c r="C5" s="57"/>
      <c r="D5" s="57"/>
      <c r="E5" s="57"/>
      <c r="F5" s="57"/>
      <c r="G5" s="57"/>
      <c r="H5" s="58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1:20" ht="49.5" customHeight="1">
      <c r="A6" s="57"/>
      <c r="B6" s="250" t="s">
        <v>6</v>
      </c>
      <c r="C6" s="250"/>
      <c r="D6" s="250"/>
      <c r="E6" s="250"/>
      <c r="F6" s="250"/>
      <c r="G6" s="250"/>
      <c r="H6" s="250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</row>
    <row r="7" spans="1:20" ht="49.5" customHeight="1">
      <c r="A7" s="57"/>
      <c r="B7" s="58" t="s">
        <v>78</v>
      </c>
      <c r="C7" s="57"/>
      <c r="D7" s="57"/>
      <c r="E7" s="57"/>
      <c r="F7" s="57"/>
      <c r="G7" s="57"/>
      <c r="H7" s="58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</row>
    <row r="8" spans="1:20" ht="39.75" customHeight="1">
      <c r="A8" s="63"/>
      <c r="B8" s="240" t="s">
        <v>79</v>
      </c>
      <c r="C8" s="240"/>
      <c r="D8" s="240"/>
      <c r="E8" s="240" t="s">
        <v>9</v>
      </c>
      <c r="F8" s="240"/>
      <c r="G8" s="240"/>
      <c r="H8" s="24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240"/>
      <c r="C9" s="240"/>
      <c r="D9" s="240"/>
      <c r="E9" s="64" t="s">
        <v>16</v>
      </c>
      <c r="F9" s="64" t="s">
        <v>17</v>
      </c>
      <c r="G9" s="64" t="s">
        <v>18</v>
      </c>
      <c r="H9" s="65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6"/>
      <c r="B10" s="67"/>
      <c r="C10" s="68"/>
      <c r="D10" s="64">
        <v>13</v>
      </c>
      <c r="E10" s="69">
        <v>206</v>
      </c>
      <c r="F10" s="69">
        <v>26</v>
      </c>
      <c r="G10" s="69">
        <v>0</v>
      </c>
      <c r="H10" s="70">
        <f t="shared" ref="H10:H37" si="0">SUM(E10:G10)</f>
        <v>232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6"/>
      <c r="B11" s="71"/>
      <c r="C11" s="68" t="s">
        <v>80</v>
      </c>
      <c r="D11" s="64">
        <v>12</v>
      </c>
      <c r="E11" s="69">
        <v>1</v>
      </c>
      <c r="F11" s="69">
        <v>0</v>
      </c>
      <c r="G11" s="69">
        <v>0</v>
      </c>
      <c r="H11" s="70">
        <f t="shared" si="0"/>
        <v>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6"/>
      <c r="B12" s="71" t="s">
        <v>81</v>
      </c>
      <c r="C12" s="68"/>
      <c r="D12" s="64">
        <v>11</v>
      </c>
      <c r="E12" s="69">
        <v>1</v>
      </c>
      <c r="F12" s="69">
        <v>1</v>
      </c>
      <c r="G12" s="69">
        <v>0</v>
      </c>
      <c r="H12" s="70">
        <f t="shared" si="0"/>
        <v>2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6"/>
      <c r="B13" s="71" t="s">
        <v>82</v>
      </c>
      <c r="C13" s="72"/>
      <c r="D13" s="64">
        <v>10</v>
      </c>
      <c r="E13" s="69">
        <v>10</v>
      </c>
      <c r="F13" s="69">
        <v>0</v>
      </c>
      <c r="G13" s="69">
        <v>0</v>
      </c>
      <c r="H13" s="70">
        <f t="shared" si="0"/>
        <v>10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6"/>
      <c r="B14" s="71" t="s">
        <v>81</v>
      </c>
      <c r="C14" s="68"/>
      <c r="D14" s="64">
        <v>9</v>
      </c>
      <c r="E14" s="69">
        <v>5</v>
      </c>
      <c r="F14" s="69">
        <v>0</v>
      </c>
      <c r="G14" s="69">
        <v>0</v>
      </c>
      <c r="H14" s="70">
        <f t="shared" si="0"/>
        <v>5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6"/>
      <c r="B15" s="71" t="s">
        <v>83</v>
      </c>
      <c r="C15" s="68" t="s">
        <v>84</v>
      </c>
      <c r="D15" s="64">
        <v>8</v>
      </c>
      <c r="E15" s="69">
        <v>3</v>
      </c>
      <c r="F15" s="69">
        <v>1</v>
      </c>
      <c r="G15" s="69">
        <v>0</v>
      </c>
      <c r="H15" s="70">
        <f t="shared" si="0"/>
        <v>4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6"/>
      <c r="B16" s="71" t="s">
        <v>85</v>
      </c>
      <c r="C16" s="68"/>
      <c r="D16" s="64">
        <v>7</v>
      </c>
      <c r="E16" s="69">
        <v>5</v>
      </c>
      <c r="F16" s="69">
        <v>0</v>
      </c>
      <c r="G16" s="69">
        <v>1</v>
      </c>
      <c r="H16" s="70">
        <f t="shared" si="0"/>
        <v>6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6"/>
      <c r="B17" s="71" t="s">
        <v>86</v>
      </c>
      <c r="C17" s="68"/>
      <c r="D17" s="64">
        <v>6</v>
      </c>
      <c r="E17" s="69">
        <v>7</v>
      </c>
      <c r="F17" s="69">
        <v>1</v>
      </c>
      <c r="G17" s="69">
        <v>1</v>
      </c>
      <c r="H17" s="70">
        <f t="shared" si="0"/>
        <v>9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6"/>
      <c r="B18" s="71" t="s">
        <v>87</v>
      </c>
      <c r="C18" s="72"/>
      <c r="D18" s="64">
        <v>5</v>
      </c>
      <c r="E18" s="69">
        <v>0</v>
      </c>
      <c r="F18" s="69">
        <v>0</v>
      </c>
      <c r="G18" s="69">
        <v>0</v>
      </c>
      <c r="H18" s="70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6"/>
      <c r="B19" s="71" t="s">
        <v>81</v>
      </c>
      <c r="C19" s="68"/>
      <c r="D19" s="64">
        <v>4</v>
      </c>
      <c r="E19" s="69">
        <v>7</v>
      </c>
      <c r="F19" s="69">
        <v>2</v>
      </c>
      <c r="G19" s="69">
        <v>0</v>
      </c>
      <c r="H19" s="70">
        <f t="shared" si="0"/>
        <v>9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6"/>
      <c r="B20" s="71"/>
      <c r="C20" s="68" t="s">
        <v>81</v>
      </c>
      <c r="D20" s="64">
        <v>3</v>
      </c>
      <c r="E20" s="69">
        <v>0</v>
      </c>
      <c r="F20" s="69">
        <v>1</v>
      </c>
      <c r="G20" s="69">
        <v>0</v>
      </c>
      <c r="H20" s="70">
        <f t="shared" si="0"/>
        <v>1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6"/>
      <c r="B21" s="71"/>
      <c r="C21" s="68"/>
      <c r="D21" s="64">
        <v>2</v>
      </c>
      <c r="E21" s="69">
        <v>1</v>
      </c>
      <c r="F21" s="69">
        <v>0</v>
      </c>
      <c r="G21" s="69">
        <v>0</v>
      </c>
      <c r="H21" s="70">
        <f t="shared" si="0"/>
        <v>1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6"/>
      <c r="B22" s="73"/>
      <c r="C22" s="74"/>
      <c r="D22" s="67">
        <v>1</v>
      </c>
      <c r="E22" s="69">
        <v>7</v>
      </c>
      <c r="F22" s="69">
        <v>0</v>
      </c>
      <c r="G22" s="69">
        <v>0</v>
      </c>
      <c r="H22" s="70">
        <f t="shared" si="0"/>
        <v>7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6"/>
      <c r="B23" s="251" t="s">
        <v>88</v>
      </c>
      <c r="C23" s="252"/>
      <c r="D23" s="253"/>
      <c r="E23" s="75">
        <f>SUM(E10:E22)</f>
        <v>253</v>
      </c>
      <c r="F23" s="75">
        <f>SUM(F10:F22)</f>
        <v>32</v>
      </c>
      <c r="G23" s="75">
        <f>SUM(G10:G22)</f>
        <v>2</v>
      </c>
      <c r="H23" s="75">
        <f t="shared" si="0"/>
        <v>287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6"/>
      <c r="B24" s="67"/>
      <c r="C24" s="72"/>
      <c r="D24" s="64">
        <v>13</v>
      </c>
      <c r="E24" s="69">
        <v>270</v>
      </c>
      <c r="F24" s="69">
        <v>22</v>
      </c>
      <c r="G24" s="69">
        <v>0</v>
      </c>
      <c r="H24" s="70">
        <f t="shared" si="0"/>
        <v>292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6"/>
      <c r="B25" s="71"/>
      <c r="C25" s="68" t="s">
        <v>80</v>
      </c>
      <c r="D25" s="64">
        <v>12</v>
      </c>
      <c r="E25" s="69">
        <v>0</v>
      </c>
      <c r="F25" s="69">
        <v>0</v>
      </c>
      <c r="G25" s="69">
        <v>0</v>
      </c>
      <c r="H25" s="70">
        <f t="shared" si="0"/>
        <v>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6"/>
      <c r="B26" s="71" t="s">
        <v>87</v>
      </c>
      <c r="C26" s="68"/>
      <c r="D26" s="64">
        <v>11</v>
      </c>
      <c r="E26" s="69">
        <v>0</v>
      </c>
      <c r="F26" s="69">
        <v>0</v>
      </c>
      <c r="G26" s="69">
        <v>0</v>
      </c>
      <c r="H26" s="70">
        <f t="shared" si="0"/>
        <v>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6"/>
      <c r="B27" s="71" t="s">
        <v>89</v>
      </c>
      <c r="C27" s="72"/>
      <c r="D27" s="64">
        <v>10</v>
      </c>
      <c r="E27" s="69">
        <v>10</v>
      </c>
      <c r="F27" s="69">
        <v>0</v>
      </c>
      <c r="G27" s="69">
        <v>1</v>
      </c>
      <c r="H27" s="70">
        <f t="shared" si="0"/>
        <v>11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6"/>
      <c r="B28" s="71" t="s">
        <v>80</v>
      </c>
      <c r="C28" s="68"/>
      <c r="D28" s="64">
        <v>9</v>
      </c>
      <c r="E28" s="69">
        <v>8</v>
      </c>
      <c r="F28" s="69">
        <v>3</v>
      </c>
      <c r="G28" s="69">
        <v>0</v>
      </c>
      <c r="H28" s="70">
        <f t="shared" si="0"/>
        <v>11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6"/>
      <c r="B29" s="71" t="s">
        <v>82</v>
      </c>
      <c r="C29" s="68" t="s">
        <v>84</v>
      </c>
      <c r="D29" s="64">
        <v>8</v>
      </c>
      <c r="E29" s="69">
        <v>6</v>
      </c>
      <c r="F29" s="69">
        <v>2</v>
      </c>
      <c r="G29" s="69">
        <v>0</v>
      </c>
      <c r="H29" s="70">
        <f t="shared" si="0"/>
        <v>8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6"/>
      <c r="B30" s="71" t="s">
        <v>85</v>
      </c>
      <c r="C30" s="68"/>
      <c r="D30" s="64">
        <v>7</v>
      </c>
      <c r="E30" s="69">
        <v>9</v>
      </c>
      <c r="F30" s="69">
        <v>0</v>
      </c>
      <c r="G30" s="69">
        <v>0</v>
      </c>
      <c r="H30" s="70">
        <f t="shared" si="0"/>
        <v>9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6"/>
      <c r="B31" s="71" t="s">
        <v>80</v>
      </c>
      <c r="C31" s="68"/>
      <c r="D31" s="64">
        <v>6</v>
      </c>
      <c r="E31" s="69">
        <v>24</v>
      </c>
      <c r="F31" s="69">
        <v>5</v>
      </c>
      <c r="G31" s="69">
        <v>0</v>
      </c>
      <c r="H31" s="70">
        <f t="shared" si="0"/>
        <v>29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6"/>
      <c r="B32" s="71" t="s">
        <v>90</v>
      </c>
      <c r="C32" s="72"/>
      <c r="D32" s="64">
        <v>5</v>
      </c>
      <c r="E32" s="69">
        <v>1</v>
      </c>
      <c r="F32" s="69">
        <v>0</v>
      </c>
      <c r="G32" s="69">
        <v>0</v>
      </c>
      <c r="H32" s="70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6"/>
      <c r="B33" s="71"/>
      <c r="C33" s="68"/>
      <c r="D33" s="64">
        <v>4</v>
      </c>
      <c r="E33" s="69">
        <v>13</v>
      </c>
      <c r="F33" s="69">
        <v>4</v>
      </c>
      <c r="G33" s="69">
        <v>0</v>
      </c>
      <c r="H33" s="70">
        <f t="shared" si="0"/>
        <v>17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6"/>
      <c r="B34" s="71"/>
      <c r="C34" s="68" t="s">
        <v>81</v>
      </c>
      <c r="D34" s="64">
        <v>3</v>
      </c>
      <c r="E34" s="69">
        <v>4</v>
      </c>
      <c r="F34" s="69">
        <v>1</v>
      </c>
      <c r="G34" s="69">
        <v>0</v>
      </c>
      <c r="H34" s="70">
        <f t="shared" si="0"/>
        <v>5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6"/>
      <c r="B35" s="71"/>
      <c r="C35" s="68"/>
      <c r="D35" s="64">
        <v>2</v>
      </c>
      <c r="E35" s="69">
        <v>1</v>
      </c>
      <c r="F35" s="69">
        <v>0</v>
      </c>
      <c r="G35" s="69">
        <v>0</v>
      </c>
      <c r="H35" s="70">
        <f t="shared" si="0"/>
        <v>1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6"/>
      <c r="B36" s="73"/>
      <c r="C36" s="74"/>
      <c r="D36" s="67">
        <v>1</v>
      </c>
      <c r="E36" s="69">
        <v>28</v>
      </c>
      <c r="F36" s="69">
        <v>0</v>
      </c>
      <c r="G36" s="69">
        <v>0</v>
      </c>
      <c r="H36" s="70">
        <f t="shared" si="0"/>
        <v>28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6"/>
      <c r="B37" s="251" t="s">
        <v>91</v>
      </c>
      <c r="C37" s="252"/>
      <c r="D37" s="253"/>
      <c r="E37" s="75">
        <f>SUM(E24:E36)</f>
        <v>374</v>
      </c>
      <c r="F37" s="75">
        <f>SUM(F24:F36)</f>
        <v>37</v>
      </c>
      <c r="G37" s="75">
        <f>SUM(G24:G36)</f>
        <v>1</v>
      </c>
      <c r="H37" s="75">
        <f t="shared" si="0"/>
        <v>412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6"/>
      <c r="B38" s="67"/>
      <c r="C38" s="67"/>
      <c r="D38" s="64">
        <v>13</v>
      </c>
      <c r="E38" s="69">
        <v>0</v>
      </c>
      <c r="F38" s="69">
        <v>0</v>
      </c>
      <c r="G38" s="69">
        <v>0</v>
      </c>
      <c r="H38" s="70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6"/>
      <c r="B39" s="71"/>
      <c r="C39" s="68" t="s">
        <v>80</v>
      </c>
      <c r="D39" s="64">
        <v>12</v>
      </c>
      <c r="E39" s="69">
        <v>0</v>
      </c>
      <c r="F39" s="69">
        <v>0</v>
      </c>
      <c r="G39" s="69">
        <v>0</v>
      </c>
      <c r="H39" s="70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6"/>
      <c r="B40" s="71" t="s">
        <v>81</v>
      </c>
      <c r="C40" s="73"/>
      <c r="D40" s="64">
        <v>11</v>
      </c>
      <c r="E40" s="69">
        <v>0</v>
      </c>
      <c r="F40" s="69">
        <v>0</v>
      </c>
      <c r="G40" s="69">
        <v>0</v>
      </c>
      <c r="H40" s="70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6"/>
      <c r="B41" s="71" t="s">
        <v>92</v>
      </c>
      <c r="C41" s="68"/>
      <c r="D41" s="64">
        <v>10</v>
      </c>
      <c r="E41" s="69">
        <v>0</v>
      </c>
      <c r="F41" s="69">
        <v>0</v>
      </c>
      <c r="G41" s="69">
        <v>0</v>
      </c>
      <c r="H41" s="70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6"/>
      <c r="B42" s="71" t="s">
        <v>93</v>
      </c>
      <c r="C42" s="68"/>
      <c r="D42" s="64">
        <v>9</v>
      </c>
      <c r="E42" s="69">
        <v>0</v>
      </c>
      <c r="F42" s="69">
        <v>0</v>
      </c>
      <c r="G42" s="69">
        <v>0</v>
      </c>
      <c r="H42" s="70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6"/>
      <c r="B43" s="71" t="s">
        <v>85</v>
      </c>
      <c r="C43" s="68" t="s">
        <v>84</v>
      </c>
      <c r="D43" s="64">
        <v>8</v>
      </c>
      <c r="E43" s="69">
        <v>0</v>
      </c>
      <c r="F43" s="69">
        <v>0</v>
      </c>
      <c r="G43" s="69">
        <v>0</v>
      </c>
      <c r="H43" s="70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6"/>
      <c r="B44" s="71" t="s">
        <v>83</v>
      </c>
      <c r="C44" s="68"/>
      <c r="D44" s="64">
        <v>7</v>
      </c>
      <c r="E44" s="69">
        <v>0</v>
      </c>
      <c r="F44" s="69">
        <v>0</v>
      </c>
      <c r="G44" s="69">
        <v>0</v>
      </c>
      <c r="H44" s="70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6"/>
      <c r="B45" s="71" t="s">
        <v>85</v>
      </c>
      <c r="C45" s="68"/>
      <c r="D45" s="64">
        <v>6</v>
      </c>
      <c r="E45" s="69">
        <v>0</v>
      </c>
      <c r="F45" s="69">
        <v>0</v>
      </c>
      <c r="G45" s="69">
        <v>0</v>
      </c>
      <c r="H45" s="70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6"/>
      <c r="B46" s="71" t="s">
        <v>81</v>
      </c>
      <c r="C46" s="67"/>
      <c r="D46" s="64">
        <v>5</v>
      </c>
      <c r="E46" s="69">
        <v>0</v>
      </c>
      <c r="F46" s="69">
        <v>0</v>
      </c>
      <c r="G46" s="69">
        <v>0</v>
      </c>
      <c r="H46" s="70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6"/>
      <c r="B47" s="71" t="s">
        <v>94</v>
      </c>
      <c r="C47" s="68"/>
      <c r="D47" s="64">
        <v>4</v>
      </c>
      <c r="E47" s="69">
        <v>0</v>
      </c>
      <c r="F47" s="69">
        <v>0</v>
      </c>
      <c r="G47" s="69">
        <v>0</v>
      </c>
      <c r="H47" s="70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6"/>
      <c r="B48" s="71"/>
      <c r="C48" s="68" t="s">
        <v>81</v>
      </c>
      <c r="D48" s="64">
        <v>3</v>
      </c>
      <c r="E48" s="69">
        <v>0</v>
      </c>
      <c r="F48" s="69">
        <v>0</v>
      </c>
      <c r="G48" s="69">
        <v>0</v>
      </c>
      <c r="H48" s="70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6"/>
      <c r="B49" s="71"/>
      <c r="C49" s="68"/>
      <c r="D49" s="64">
        <v>2</v>
      </c>
      <c r="E49" s="69">
        <v>0</v>
      </c>
      <c r="F49" s="69">
        <v>0</v>
      </c>
      <c r="G49" s="69">
        <v>0</v>
      </c>
      <c r="H49" s="70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6"/>
      <c r="B50" s="73"/>
      <c r="C50" s="68"/>
      <c r="D50" s="67">
        <v>1</v>
      </c>
      <c r="E50" s="69">
        <v>0</v>
      </c>
      <c r="F50" s="69">
        <v>0</v>
      </c>
      <c r="G50" s="69">
        <v>0</v>
      </c>
      <c r="H50" s="70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249" t="s">
        <v>95</v>
      </c>
      <c r="C51" s="249"/>
      <c r="D51" s="249"/>
      <c r="E51" s="75">
        <f>SUM(E38:E50)</f>
        <v>0</v>
      </c>
      <c r="F51" s="75">
        <f>SUM(F38:F50)</f>
        <v>0</v>
      </c>
      <c r="G51" s="75">
        <f>SUM(G38:G50)</f>
        <v>0</v>
      </c>
      <c r="H51" s="75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249" t="s">
        <v>96</v>
      </c>
      <c r="C52" s="249"/>
      <c r="D52" s="249"/>
      <c r="E52" s="75">
        <f>E23+E37+E51</f>
        <v>627</v>
      </c>
      <c r="F52" s="75">
        <f>F23+F37+F51</f>
        <v>69</v>
      </c>
      <c r="G52" s="75">
        <f>G23+G37+G51</f>
        <v>3</v>
      </c>
      <c r="H52" s="75">
        <f>H51+H37+H23</f>
        <v>699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6"/>
      <c r="C53" s="76"/>
      <c r="D53" s="76"/>
      <c r="E53" s="77"/>
      <c r="F53" s="77"/>
      <c r="G53" s="77"/>
      <c r="H53" s="77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78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78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30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76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5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30" customHeight="1">
      <c r="A5" s="34"/>
      <c r="B5" s="38" t="s">
        <v>6</v>
      </c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19.5" customHeight="1">
      <c r="A6" s="34"/>
      <c r="B6" s="250"/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30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0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0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f>SUM('TSE:TRE-AP'!E10)</f>
        <v>4198</v>
      </c>
      <c r="F10" s="45">
        <f>SUM('TSE:TRE-AP'!F10)</f>
        <v>336</v>
      </c>
      <c r="G10" s="45">
        <f>SUM('TSE:TRE-AP'!G10)</f>
        <v>13</v>
      </c>
      <c r="H10" s="46">
        <f t="shared" ref="H10:H22" si="0">SUM(E10:G10)</f>
        <v>4547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f>SUM('TSE:TRE-AP'!E11)</f>
        <v>133</v>
      </c>
      <c r="F11" s="45">
        <f>SUM('TSE:TRE-AP'!F11)</f>
        <v>26</v>
      </c>
      <c r="G11" s="45">
        <f>SUM('TSE:TRE-AP'!G11)</f>
        <v>1</v>
      </c>
      <c r="H11" s="46">
        <f t="shared" si="0"/>
        <v>160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f>SUM('TSE:TRE-AP'!E12)</f>
        <v>128</v>
      </c>
      <c r="F12" s="45">
        <f>SUM('TSE:TRE-AP'!F12)</f>
        <v>21</v>
      </c>
      <c r="G12" s="45">
        <f>SUM('TSE:TRE-AP'!G12)</f>
        <v>3</v>
      </c>
      <c r="H12" s="46">
        <f t="shared" si="0"/>
        <v>152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f>SUM('TSE:TRE-AP'!E13)</f>
        <v>103</v>
      </c>
      <c r="F13" s="45">
        <f>SUM('TSE:TRE-AP'!F13)</f>
        <v>27</v>
      </c>
      <c r="G13" s="45">
        <f>SUM('TSE:TRE-AP'!G13)</f>
        <v>2</v>
      </c>
      <c r="H13" s="46">
        <f t="shared" si="0"/>
        <v>132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f>SUM('TSE:TRE-AP'!E14)</f>
        <v>95</v>
      </c>
      <c r="F14" s="45">
        <f>SUM('TSE:TRE-AP'!F14)</f>
        <v>16</v>
      </c>
      <c r="G14" s="45">
        <f>SUM('TSE:TRE-AP'!G14)</f>
        <v>0</v>
      </c>
      <c r="H14" s="46">
        <f t="shared" si="0"/>
        <v>111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f>SUM('TSE:TRE-AP'!E15)</f>
        <v>150</v>
      </c>
      <c r="F15" s="45">
        <f>SUM('TSE:TRE-AP'!F15)</f>
        <v>15</v>
      </c>
      <c r="G15" s="45">
        <f>SUM('TSE:TRE-AP'!G15)</f>
        <v>0</v>
      </c>
      <c r="H15" s="46">
        <f t="shared" si="0"/>
        <v>165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f>SUM('TSE:TRE-AP'!E16)</f>
        <v>129</v>
      </c>
      <c r="F16" s="45">
        <f>SUM('TSE:TRE-AP'!F16)</f>
        <v>20</v>
      </c>
      <c r="G16" s="45">
        <f>SUM('TSE:TRE-AP'!G16)</f>
        <v>3</v>
      </c>
      <c r="H16" s="46">
        <f t="shared" si="0"/>
        <v>152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f>SUM('TSE:TRE-AP'!E17)</f>
        <v>183</v>
      </c>
      <c r="F17" s="45">
        <f>SUM('TSE:TRE-AP'!F17)</f>
        <v>14</v>
      </c>
      <c r="G17" s="45">
        <f>SUM('TSE:TRE-AP'!G17)</f>
        <v>1</v>
      </c>
      <c r="H17" s="46">
        <f t="shared" si="0"/>
        <v>198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f>SUM('TSE:TRE-AP'!E18)</f>
        <v>266</v>
      </c>
      <c r="F18" s="45">
        <f>SUM('TSE:TRE-AP'!F18)</f>
        <v>15</v>
      </c>
      <c r="G18" s="45">
        <f>SUM('TSE:TRE-AP'!G18)</f>
        <v>0</v>
      </c>
      <c r="H18" s="46">
        <f t="shared" si="0"/>
        <v>281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f>SUM('TSE:TRE-AP'!E19)</f>
        <v>169</v>
      </c>
      <c r="F19" s="45">
        <f>SUM('TSE:TRE-AP'!F19)</f>
        <v>20</v>
      </c>
      <c r="G19" s="45">
        <f>SUM('TSE:TRE-AP'!G19)</f>
        <v>0</v>
      </c>
      <c r="H19" s="46">
        <f t="shared" si="0"/>
        <v>189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f>SUM('TSE:TRE-AP'!E20)</f>
        <v>44</v>
      </c>
      <c r="F20" s="45">
        <f>SUM('TSE:TRE-AP'!F20)</f>
        <v>6</v>
      </c>
      <c r="G20" s="45">
        <f>SUM('TSE:TRE-AP'!G20)</f>
        <v>0</v>
      </c>
      <c r="H20" s="46">
        <f t="shared" si="0"/>
        <v>50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f>SUM('TSE:TRE-AP'!E21)</f>
        <v>72</v>
      </c>
      <c r="F21" s="45">
        <f>SUM('TSE:TRE-AP'!F21)</f>
        <v>0</v>
      </c>
      <c r="G21" s="45">
        <f>SUM('TSE:TRE-AP'!G21)</f>
        <v>1</v>
      </c>
      <c r="H21" s="46">
        <f t="shared" si="0"/>
        <v>73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f>SUM('TSE:TRE-AP'!E22)</f>
        <v>158</v>
      </c>
      <c r="F22" s="45">
        <f>SUM('TSE:TRE-AP'!F22)</f>
        <v>2</v>
      </c>
      <c r="G22" s="45">
        <f>SUM('TSE:TRE-AP'!G22)</f>
        <v>0</v>
      </c>
      <c r="H22" s="46">
        <f t="shared" si="0"/>
        <v>160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5828</v>
      </c>
      <c r="F23" s="51">
        <f>SUM(F10:F22)</f>
        <v>518</v>
      </c>
      <c r="G23" s="51">
        <f>SUM(G10:G22)</f>
        <v>24</v>
      </c>
      <c r="H23" s="51">
        <f>SUM(H10:H22)</f>
        <v>6370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f>SUM('TSE:TRE-AP'!E24)</f>
        <v>6224</v>
      </c>
      <c r="F24" s="45">
        <f>SUM('TSE:TRE-AP'!F24)</f>
        <v>345</v>
      </c>
      <c r="G24" s="45">
        <f>SUM('TSE:TRE-AP'!G24)</f>
        <v>6</v>
      </c>
      <c r="H24" s="46">
        <f t="shared" ref="H24:H36" si="1">SUM(E24:G24)</f>
        <v>6575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f>SUM('TSE:TRE-AP'!E25)</f>
        <v>207</v>
      </c>
      <c r="F25" s="45">
        <f>SUM('TSE:TRE-AP'!F25)</f>
        <v>25</v>
      </c>
      <c r="G25" s="45">
        <f>SUM('TSE:TRE-AP'!G25)</f>
        <v>1</v>
      </c>
      <c r="H25" s="46">
        <f t="shared" si="1"/>
        <v>233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f>SUM('TSE:TRE-AP'!E26)</f>
        <v>153</v>
      </c>
      <c r="F26" s="45">
        <f>SUM('TSE:TRE-AP'!F26)</f>
        <v>20</v>
      </c>
      <c r="G26" s="45">
        <f>SUM('TSE:TRE-AP'!G26)</f>
        <v>1</v>
      </c>
      <c r="H26" s="46">
        <f t="shared" si="1"/>
        <v>174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f>SUM('TSE:TRE-AP'!E27)</f>
        <v>162</v>
      </c>
      <c r="F27" s="45">
        <f>SUM('TSE:TRE-AP'!F27)</f>
        <v>29</v>
      </c>
      <c r="G27" s="45">
        <f>SUM('TSE:TRE-AP'!G27)</f>
        <v>4</v>
      </c>
      <c r="H27" s="46">
        <f t="shared" si="1"/>
        <v>195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f>SUM('TSE:TRE-AP'!E28)</f>
        <v>168</v>
      </c>
      <c r="F28" s="45">
        <f>SUM('TSE:TRE-AP'!F28)</f>
        <v>33</v>
      </c>
      <c r="G28" s="45">
        <f>SUM('TSE:TRE-AP'!G28)</f>
        <v>1</v>
      </c>
      <c r="H28" s="46">
        <f t="shared" si="1"/>
        <v>202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f>SUM('TSE:TRE-AP'!E29)</f>
        <v>188</v>
      </c>
      <c r="F29" s="45">
        <f>SUM('TSE:TRE-AP'!F29)</f>
        <v>21</v>
      </c>
      <c r="G29" s="45">
        <f>SUM('TSE:TRE-AP'!G29)</f>
        <v>0</v>
      </c>
      <c r="H29" s="46">
        <f t="shared" si="1"/>
        <v>209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f>SUM('TSE:TRE-AP'!E30)</f>
        <v>149</v>
      </c>
      <c r="F30" s="45">
        <f>SUM('TSE:TRE-AP'!F30)</f>
        <v>19</v>
      </c>
      <c r="G30" s="45">
        <f>SUM('TSE:TRE-AP'!G30)</f>
        <v>0</v>
      </c>
      <c r="H30" s="46">
        <f t="shared" si="1"/>
        <v>168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f>SUM('TSE:TRE-AP'!E31)</f>
        <v>394</v>
      </c>
      <c r="F31" s="45">
        <f>SUM('TSE:TRE-AP'!F31)</f>
        <v>44</v>
      </c>
      <c r="G31" s="45">
        <f>SUM('TSE:TRE-AP'!G31)</f>
        <v>3</v>
      </c>
      <c r="H31" s="46">
        <f t="shared" si="1"/>
        <v>441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f>SUM('TSE:TRE-AP'!E32)</f>
        <v>175</v>
      </c>
      <c r="F32" s="45">
        <f>SUM('TSE:TRE-AP'!F32)</f>
        <v>12</v>
      </c>
      <c r="G32" s="45">
        <f>SUM('TSE:TRE-AP'!G32)</f>
        <v>1</v>
      </c>
      <c r="H32" s="46">
        <f t="shared" si="1"/>
        <v>188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f>SUM('TSE:TRE-AP'!E33)</f>
        <v>233</v>
      </c>
      <c r="F33" s="45">
        <f>SUM('TSE:TRE-AP'!F33)</f>
        <v>20</v>
      </c>
      <c r="G33" s="45">
        <f>SUM('TSE:TRE-AP'!G33)</f>
        <v>1</v>
      </c>
      <c r="H33" s="46">
        <f t="shared" si="1"/>
        <v>254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f>SUM('TSE:TRE-AP'!E34)</f>
        <v>81</v>
      </c>
      <c r="F34" s="45">
        <f>SUM('TSE:TRE-AP'!F34)</f>
        <v>4</v>
      </c>
      <c r="G34" s="45">
        <f>SUM('TSE:TRE-AP'!G34)</f>
        <v>1</v>
      </c>
      <c r="H34" s="46">
        <f t="shared" si="1"/>
        <v>86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f>SUM('TSE:TRE-AP'!E35)</f>
        <v>121</v>
      </c>
      <c r="F35" s="45">
        <f>SUM('TSE:TRE-AP'!F35)</f>
        <v>1</v>
      </c>
      <c r="G35" s="45">
        <f>SUM('TSE:TRE-AP'!G35)</f>
        <v>0</v>
      </c>
      <c r="H35" s="46">
        <f t="shared" si="1"/>
        <v>122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f>SUM('TSE:TRE-AP'!E36)</f>
        <v>282</v>
      </c>
      <c r="F36" s="45">
        <f>SUM('TSE:TRE-AP'!F36)</f>
        <v>3</v>
      </c>
      <c r="G36" s="45">
        <f>SUM('TSE:TRE-AP'!G36)</f>
        <v>0</v>
      </c>
      <c r="H36" s="46">
        <f t="shared" si="1"/>
        <v>285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8537</v>
      </c>
      <c r="F37" s="51">
        <f>SUM(F24:F36)</f>
        <v>576</v>
      </c>
      <c r="G37" s="51">
        <f>SUM(G24:G36)</f>
        <v>19</v>
      </c>
      <c r="H37" s="51">
        <f>SUM(H24:H36)</f>
        <v>9132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f>SUM('TSE:TRE-AP'!E38)</f>
        <v>6</v>
      </c>
      <c r="F38" s="45">
        <f>SUM('TSE:TRE-AP'!F38)</f>
        <v>1</v>
      </c>
      <c r="G38" s="45">
        <f>SUM('TSE:TRE-AP'!G38)</f>
        <v>0</v>
      </c>
      <c r="H38" s="46">
        <f t="shared" ref="H38:H50" si="2">SUM(E38:G38)</f>
        <v>7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f>SUM('TSE:TRE-AP'!E39)</f>
        <v>0</v>
      </c>
      <c r="F39" s="45">
        <f>SUM('TSE:TRE-AP'!F39)</f>
        <v>0</v>
      </c>
      <c r="G39" s="45">
        <f>SUM('TSE:TRE-AP'!G39)</f>
        <v>0</v>
      </c>
      <c r="H39" s="46">
        <f t="shared" si="2"/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f>SUM('TSE:TRE-AP'!E40)</f>
        <v>0</v>
      </c>
      <c r="F40" s="45">
        <f>SUM('TSE:TRE-AP'!F40)</f>
        <v>0</v>
      </c>
      <c r="G40" s="45">
        <f>SUM('TSE:TRE-AP'!G40)</f>
        <v>0</v>
      </c>
      <c r="H40" s="46">
        <f t="shared" si="2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f>SUM('TSE:TRE-AP'!E41)</f>
        <v>0</v>
      </c>
      <c r="F41" s="45">
        <f>SUM('TSE:TRE-AP'!F41)</f>
        <v>0</v>
      </c>
      <c r="G41" s="45">
        <f>SUM('TSE:TRE-AP'!G41)</f>
        <v>0</v>
      </c>
      <c r="H41" s="46">
        <f t="shared" si="2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f>SUM('TSE:TRE-AP'!E42)</f>
        <v>0</v>
      </c>
      <c r="F42" s="45">
        <f>SUM('TSE:TRE-AP'!F42)</f>
        <v>0</v>
      </c>
      <c r="G42" s="45">
        <f>SUM('TSE:TRE-AP'!G42)</f>
        <v>0</v>
      </c>
      <c r="H42" s="46">
        <f t="shared" si="2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f>SUM('TSE:TRE-AP'!E43)</f>
        <v>0</v>
      </c>
      <c r="F43" s="45">
        <f>SUM('TSE:TRE-AP'!F43)</f>
        <v>0</v>
      </c>
      <c r="G43" s="45">
        <f>SUM('TSE:TRE-AP'!G43)</f>
        <v>0</v>
      </c>
      <c r="H43" s="46">
        <f t="shared" si="2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f>SUM('TSE:TRE-AP'!E44)</f>
        <v>0</v>
      </c>
      <c r="F44" s="45">
        <f>SUM('TSE:TRE-AP'!F44)</f>
        <v>0</v>
      </c>
      <c r="G44" s="45">
        <f>SUM('TSE:TRE-AP'!G44)</f>
        <v>0</v>
      </c>
      <c r="H44" s="46">
        <f t="shared" si="2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f>SUM('TSE:TRE-AP'!E45)</f>
        <v>0</v>
      </c>
      <c r="F45" s="45">
        <f>SUM('TSE:TRE-AP'!F45)</f>
        <v>0</v>
      </c>
      <c r="G45" s="45">
        <f>SUM('TSE:TRE-AP'!G45)</f>
        <v>0</v>
      </c>
      <c r="H45" s="46">
        <f t="shared" si="2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f>SUM('TSE:TRE-AP'!E46)</f>
        <v>0</v>
      </c>
      <c r="F46" s="45">
        <f>SUM('TSE:TRE-AP'!F46)</f>
        <v>0</v>
      </c>
      <c r="G46" s="45">
        <f>SUM('TSE:TRE-AP'!G46)</f>
        <v>0</v>
      </c>
      <c r="H46" s="46">
        <f t="shared" si="2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f>SUM('TSE:TRE-AP'!E47)</f>
        <v>0</v>
      </c>
      <c r="F47" s="45">
        <f>SUM('TSE:TRE-AP'!F47)</f>
        <v>0</v>
      </c>
      <c r="G47" s="45">
        <f>SUM('TSE:TRE-AP'!G47)</f>
        <v>0</v>
      </c>
      <c r="H47" s="46">
        <f t="shared" si="2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f>SUM('TSE:TRE-AP'!E48)</f>
        <v>0</v>
      </c>
      <c r="F48" s="45">
        <f>SUM('TSE:TRE-AP'!F48)</f>
        <v>0</v>
      </c>
      <c r="G48" s="45">
        <f>SUM('TSE:TRE-AP'!G48)</f>
        <v>0</v>
      </c>
      <c r="H48" s="46">
        <f t="shared" si="2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f>SUM('TSE:TRE-AP'!E49)</f>
        <v>0</v>
      </c>
      <c r="F49" s="45">
        <f>SUM('TSE:TRE-AP'!F49)</f>
        <v>0</v>
      </c>
      <c r="G49" s="45">
        <f>SUM('TSE:TRE-AP'!G49)</f>
        <v>0</v>
      </c>
      <c r="H49" s="46">
        <f t="shared" si="2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f>SUM('TSE:TRE-AP'!E50)</f>
        <v>0</v>
      </c>
      <c r="F50" s="45">
        <f>SUM('TSE:TRE-AP'!F50)</f>
        <v>0</v>
      </c>
      <c r="G50" s="45">
        <f>SUM('TSE:TRE-AP'!G50)</f>
        <v>0</v>
      </c>
      <c r="H50" s="46">
        <f t="shared" si="2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6</v>
      </c>
      <c r="F51" s="51">
        <f>SUM(F38:F50)</f>
        <v>1</v>
      </c>
      <c r="G51" s="51">
        <f>SUM(G38:G50)</f>
        <v>0</v>
      </c>
      <c r="H51" s="51">
        <f>SUM(H38:H50)</f>
        <v>7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14371</v>
      </c>
      <c r="F52" s="51">
        <f>F23+F37+F51</f>
        <v>1095</v>
      </c>
      <c r="G52" s="51">
        <f>G23+G37+G51</f>
        <v>43</v>
      </c>
      <c r="H52" s="51">
        <f>H51+H37+H23</f>
        <v>15509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24.7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24.7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5.75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122</v>
      </c>
      <c r="F10" s="45">
        <v>8</v>
      </c>
      <c r="G10" s="45">
        <v>0</v>
      </c>
      <c r="H10" s="46">
        <f t="shared" ref="H10:H37" si="0">SUM(E10:G10)</f>
        <v>130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3</v>
      </c>
      <c r="F11" s="45">
        <v>1</v>
      </c>
      <c r="G11" s="45">
        <v>0</v>
      </c>
      <c r="H11" s="46">
        <f t="shared" si="0"/>
        <v>4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6</v>
      </c>
      <c r="F12" s="45">
        <v>1</v>
      </c>
      <c r="G12" s="45">
        <v>0</v>
      </c>
      <c r="H12" s="46">
        <f t="shared" si="0"/>
        <v>7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7</v>
      </c>
      <c r="F13" s="45">
        <v>1</v>
      </c>
      <c r="G13" s="45">
        <v>0</v>
      </c>
      <c r="H13" s="46">
        <f t="shared" si="0"/>
        <v>8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4</v>
      </c>
      <c r="F14" s="45">
        <v>0</v>
      </c>
      <c r="G14" s="45">
        <v>0</v>
      </c>
      <c r="H14" s="46">
        <f t="shared" si="0"/>
        <v>4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2</v>
      </c>
      <c r="F15" s="45">
        <v>1</v>
      </c>
      <c r="G15" s="45">
        <v>0</v>
      </c>
      <c r="H15" s="46">
        <f t="shared" si="0"/>
        <v>3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1</v>
      </c>
      <c r="F16" s="45">
        <v>1</v>
      </c>
      <c r="G16" s="45">
        <v>0</v>
      </c>
      <c r="H16" s="46">
        <f t="shared" si="0"/>
        <v>2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0</v>
      </c>
      <c r="F17" s="45">
        <v>0</v>
      </c>
      <c r="G17" s="45">
        <v>0</v>
      </c>
      <c r="H17" s="46">
        <f t="shared" si="0"/>
        <v>0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6</v>
      </c>
      <c r="F18" s="45">
        <v>1</v>
      </c>
      <c r="G18" s="45">
        <v>0</v>
      </c>
      <c r="H18" s="46">
        <f t="shared" si="0"/>
        <v>7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5</v>
      </c>
      <c r="F19" s="45">
        <v>2</v>
      </c>
      <c r="G19" s="45">
        <v>0</v>
      </c>
      <c r="H19" s="46">
        <f t="shared" si="0"/>
        <v>7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156</v>
      </c>
      <c r="F23" s="51">
        <f>SUM(F10:F22)</f>
        <v>16</v>
      </c>
      <c r="G23" s="51">
        <f>SUM(G10:G22)</f>
        <v>0</v>
      </c>
      <c r="H23" s="51">
        <f t="shared" si="0"/>
        <v>172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166</v>
      </c>
      <c r="F24" s="45">
        <v>8</v>
      </c>
      <c r="G24" s="45">
        <v>0</v>
      </c>
      <c r="H24" s="46">
        <f t="shared" si="0"/>
        <v>174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9</v>
      </c>
      <c r="F25" s="45">
        <v>2</v>
      </c>
      <c r="G25" s="45">
        <v>0</v>
      </c>
      <c r="H25" s="46">
        <f t="shared" si="0"/>
        <v>11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2</v>
      </c>
      <c r="F26" s="45">
        <v>2</v>
      </c>
      <c r="G26" s="45">
        <v>0</v>
      </c>
      <c r="H26" s="46">
        <f t="shared" si="0"/>
        <v>4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3</v>
      </c>
      <c r="F27" s="45">
        <v>3</v>
      </c>
      <c r="G27" s="45">
        <v>0</v>
      </c>
      <c r="H27" s="46">
        <f t="shared" si="0"/>
        <v>6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4</v>
      </c>
      <c r="F28" s="45">
        <v>0</v>
      </c>
      <c r="G28" s="45">
        <v>0</v>
      </c>
      <c r="H28" s="46">
        <f t="shared" si="0"/>
        <v>4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2</v>
      </c>
      <c r="F29" s="45">
        <v>0</v>
      </c>
      <c r="G29" s="45">
        <v>0</v>
      </c>
      <c r="H29" s="46">
        <f t="shared" si="0"/>
        <v>2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10</v>
      </c>
      <c r="F32" s="45">
        <v>3</v>
      </c>
      <c r="G32" s="45">
        <v>0</v>
      </c>
      <c r="H32" s="46">
        <f t="shared" si="0"/>
        <v>13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8</v>
      </c>
      <c r="F33" s="45">
        <v>0</v>
      </c>
      <c r="G33" s="45">
        <v>0</v>
      </c>
      <c r="H33" s="46">
        <f t="shared" si="0"/>
        <v>8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8</v>
      </c>
      <c r="F35" s="45">
        <v>0</v>
      </c>
      <c r="G35" s="45">
        <v>0</v>
      </c>
      <c r="H35" s="46">
        <f t="shared" si="0"/>
        <v>8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5</v>
      </c>
      <c r="F36" s="45">
        <v>0</v>
      </c>
      <c r="G36" s="45">
        <v>0</v>
      </c>
      <c r="H36" s="46">
        <f t="shared" si="0"/>
        <v>5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219</v>
      </c>
      <c r="F37" s="51">
        <f>SUM(F24:F36)</f>
        <v>18</v>
      </c>
      <c r="G37" s="51">
        <f>SUM(G24:G36)</f>
        <v>0</v>
      </c>
      <c r="H37" s="51">
        <f t="shared" si="0"/>
        <v>237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375</v>
      </c>
      <c r="F52" s="51">
        <f>F23+F37+F51</f>
        <v>34</v>
      </c>
      <c r="G52" s="51">
        <f>G23+G37+G51</f>
        <v>0</v>
      </c>
      <c r="H52" s="51">
        <f>H51+H37+H23</f>
        <v>409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79"/>
      <c r="B1" s="79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</row>
    <row r="2" spans="1:20" ht="30" customHeight="1">
      <c r="A2" s="80"/>
      <c r="B2" s="80" t="s">
        <v>1</v>
      </c>
      <c r="C2" s="80"/>
      <c r="D2" s="80"/>
      <c r="E2" s="81" t="s">
        <v>2</v>
      </c>
      <c r="F2" s="80"/>
      <c r="G2" s="80"/>
      <c r="H2" s="81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0"/>
      <c r="D3" s="80"/>
      <c r="E3" s="82" t="s">
        <v>57</v>
      </c>
      <c r="F3" s="82"/>
      <c r="G3" s="80"/>
      <c r="H3" s="81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0"/>
      <c r="D4" s="80"/>
      <c r="E4" s="83" t="s">
        <v>77</v>
      </c>
      <c r="F4" s="84">
        <v>2021</v>
      </c>
      <c r="G4" s="80"/>
      <c r="H4" s="81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19.5" customHeight="1">
      <c r="A5" s="80"/>
      <c r="B5" s="85"/>
      <c r="C5" s="80"/>
      <c r="D5" s="80"/>
      <c r="E5" s="80"/>
      <c r="F5" s="80"/>
      <c r="G5" s="80"/>
      <c r="H5" s="81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</row>
    <row r="6" spans="1:20" ht="49.5" customHeight="1">
      <c r="A6" s="80"/>
      <c r="B6" s="250" t="s">
        <v>6</v>
      </c>
      <c r="C6" s="250"/>
      <c r="D6" s="250"/>
      <c r="E6" s="250"/>
      <c r="F6" s="250"/>
      <c r="G6" s="250"/>
      <c r="H6" s="25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</row>
    <row r="7" spans="1:20" ht="49.5" customHeight="1">
      <c r="A7" s="80"/>
      <c r="B7" s="81" t="s">
        <v>78</v>
      </c>
      <c r="C7" s="80"/>
      <c r="D7" s="80"/>
      <c r="E7" s="80"/>
      <c r="F7" s="80"/>
      <c r="G7" s="80"/>
      <c r="H7" s="81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</row>
    <row r="8" spans="1:20" ht="39.75" customHeight="1">
      <c r="A8" s="86"/>
      <c r="B8" s="240" t="s">
        <v>79</v>
      </c>
      <c r="C8" s="240"/>
      <c r="D8" s="240"/>
      <c r="E8" s="240" t="s">
        <v>9</v>
      </c>
      <c r="F8" s="240"/>
      <c r="G8" s="240"/>
      <c r="H8" s="240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</row>
    <row r="9" spans="1:20" ht="39.75" customHeight="1">
      <c r="A9" s="86"/>
      <c r="B9" s="240"/>
      <c r="C9" s="240"/>
      <c r="D9" s="240"/>
      <c r="E9" s="87" t="s">
        <v>16</v>
      </c>
      <c r="F9" s="87" t="s">
        <v>17</v>
      </c>
      <c r="G9" s="87" t="s">
        <v>18</v>
      </c>
      <c r="H9" s="88" t="s">
        <v>10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</row>
    <row r="10" spans="1:20" ht="24.75" customHeight="1">
      <c r="A10" s="89"/>
      <c r="B10" s="90"/>
      <c r="C10" s="91"/>
      <c r="D10" s="87">
        <v>13</v>
      </c>
      <c r="E10" s="92">
        <v>357</v>
      </c>
      <c r="F10" s="92">
        <v>15</v>
      </c>
      <c r="G10" s="92">
        <v>0</v>
      </c>
      <c r="H10" s="93">
        <f t="shared" ref="H10:H37" si="0">SUM(E10:G10)</f>
        <v>372</v>
      </c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</row>
    <row r="11" spans="1:20" ht="24.75" customHeight="1">
      <c r="A11" s="89"/>
      <c r="B11" s="94"/>
      <c r="C11" s="91" t="s">
        <v>80</v>
      </c>
      <c r="D11" s="87">
        <v>12</v>
      </c>
      <c r="E11" s="92">
        <v>13</v>
      </c>
      <c r="F11" s="92">
        <v>1</v>
      </c>
      <c r="G11" s="92">
        <v>1</v>
      </c>
      <c r="H11" s="93">
        <f t="shared" si="0"/>
        <v>15</v>
      </c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</row>
    <row r="12" spans="1:20" ht="24.75" customHeight="1">
      <c r="A12" s="89"/>
      <c r="B12" s="94" t="s">
        <v>81</v>
      </c>
      <c r="C12" s="91"/>
      <c r="D12" s="87">
        <v>11</v>
      </c>
      <c r="E12" s="92">
        <v>15</v>
      </c>
      <c r="F12" s="92">
        <v>3</v>
      </c>
      <c r="G12" s="92">
        <v>1</v>
      </c>
      <c r="H12" s="93">
        <f t="shared" si="0"/>
        <v>19</v>
      </c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</row>
    <row r="13" spans="1:20" ht="24.75" customHeight="1">
      <c r="A13" s="89"/>
      <c r="B13" s="94" t="s">
        <v>82</v>
      </c>
      <c r="C13" s="95"/>
      <c r="D13" s="87">
        <v>10</v>
      </c>
      <c r="E13" s="92">
        <v>2</v>
      </c>
      <c r="F13" s="92">
        <v>0</v>
      </c>
      <c r="G13" s="92">
        <v>0</v>
      </c>
      <c r="H13" s="93">
        <f t="shared" si="0"/>
        <v>2</v>
      </c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</row>
    <row r="14" spans="1:20" ht="24.75" customHeight="1">
      <c r="A14" s="89"/>
      <c r="B14" s="94" t="s">
        <v>81</v>
      </c>
      <c r="C14" s="91"/>
      <c r="D14" s="87">
        <v>9</v>
      </c>
      <c r="E14" s="92">
        <v>9</v>
      </c>
      <c r="F14" s="92">
        <v>0</v>
      </c>
      <c r="G14" s="92">
        <v>0</v>
      </c>
      <c r="H14" s="93">
        <f t="shared" si="0"/>
        <v>9</v>
      </c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24.75" customHeight="1">
      <c r="A15" s="89"/>
      <c r="B15" s="94" t="s">
        <v>83</v>
      </c>
      <c r="C15" s="91" t="s">
        <v>84</v>
      </c>
      <c r="D15" s="87">
        <v>8</v>
      </c>
      <c r="E15" s="92">
        <v>7</v>
      </c>
      <c r="F15" s="92">
        <v>0</v>
      </c>
      <c r="G15" s="92">
        <v>0</v>
      </c>
      <c r="H15" s="93">
        <f t="shared" si="0"/>
        <v>7</v>
      </c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  <row r="16" spans="1:20" ht="24.75" customHeight="1">
      <c r="A16" s="89"/>
      <c r="B16" s="94" t="s">
        <v>85</v>
      </c>
      <c r="C16" s="91"/>
      <c r="D16" s="87">
        <v>7</v>
      </c>
      <c r="E16" s="92">
        <v>7</v>
      </c>
      <c r="F16" s="92">
        <v>2</v>
      </c>
      <c r="G16" s="92">
        <v>0</v>
      </c>
      <c r="H16" s="93">
        <f t="shared" si="0"/>
        <v>9</v>
      </c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</row>
    <row r="17" spans="1:20" ht="24.75" customHeight="1">
      <c r="A17" s="89"/>
      <c r="B17" s="94" t="s">
        <v>86</v>
      </c>
      <c r="C17" s="91"/>
      <c r="D17" s="87">
        <v>6</v>
      </c>
      <c r="E17" s="92">
        <v>16</v>
      </c>
      <c r="F17" s="92">
        <v>0</v>
      </c>
      <c r="G17" s="92">
        <v>0</v>
      </c>
      <c r="H17" s="93">
        <f t="shared" si="0"/>
        <v>16</v>
      </c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</row>
    <row r="18" spans="1:20" ht="24.75" customHeight="1">
      <c r="A18" s="89"/>
      <c r="B18" s="94" t="s">
        <v>87</v>
      </c>
      <c r="C18" s="95"/>
      <c r="D18" s="87">
        <v>5</v>
      </c>
      <c r="E18" s="92">
        <v>19</v>
      </c>
      <c r="F18" s="92">
        <v>0</v>
      </c>
      <c r="G18" s="92">
        <v>0</v>
      </c>
      <c r="H18" s="93">
        <f t="shared" si="0"/>
        <v>19</v>
      </c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</row>
    <row r="19" spans="1:20" ht="24.75" customHeight="1">
      <c r="A19" s="89"/>
      <c r="B19" s="94" t="s">
        <v>81</v>
      </c>
      <c r="C19" s="91"/>
      <c r="D19" s="87">
        <v>4</v>
      </c>
      <c r="E19" s="92">
        <v>1</v>
      </c>
      <c r="F19" s="92">
        <v>0</v>
      </c>
      <c r="G19" s="92">
        <v>0</v>
      </c>
      <c r="H19" s="93">
        <f t="shared" si="0"/>
        <v>1</v>
      </c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</row>
    <row r="20" spans="1:20" ht="24.75" customHeight="1">
      <c r="A20" s="89"/>
      <c r="B20" s="94"/>
      <c r="C20" s="91" t="s">
        <v>81</v>
      </c>
      <c r="D20" s="87">
        <v>3</v>
      </c>
      <c r="E20" s="92">
        <v>7</v>
      </c>
      <c r="F20" s="92">
        <v>0</v>
      </c>
      <c r="G20" s="92">
        <v>0</v>
      </c>
      <c r="H20" s="93">
        <f t="shared" si="0"/>
        <v>7</v>
      </c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</row>
    <row r="21" spans="1:20" ht="24.75" customHeight="1">
      <c r="A21" s="89"/>
      <c r="B21" s="94"/>
      <c r="C21" s="91"/>
      <c r="D21" s="87">
        <v>2</v>
      </c>
      <c r="E21" s="92">
        <v>3</v>
      </c>
      <c r="F21" s="92">
        <v>0</v>
      </c>
      <c r="G21" s="92">
        <v>0</v>
      </c>
      <c r="H21" s="93">
        <f t="shared" si="0"/>
        <v>3</v>
      </c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</row>
    <row r="22" spans="1:20" ht="24.75" customHeight="1">
      <c r="A22" s="89"/>
      <c r="B22" s="96"/>
      <c r="C22" s="97"/>
      <c r="D22" s="90">
        <v>1</v>
      </c>
      <c r="E22" s="92">
        <v>19</v>
      </c>
      <c r="F22" s="92">
        <v>0</v>
      </c>
      <c r="G22" s="92">
        <v>0</v>
      </c>
      <c r="H22" s="93">
        <f t="shared" si="0"/>
        <v>19</v>
      </c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</row>
    <row r="23" spans="1:20" ht="24.75" customHeight="1">
      <c r="A23" s="89"/>
      <c r="B23" s="251" t="s">
        <v>88</v>
      </c>
      <c r="C23" s="252"/>
      <c r="D23" s="253"/>
      <c r="E23" s="98">
        <f>SUM(E10:E22)</f>
        <v>475</v>
      </c>
      <c r="F23" s="98">
        <f>SUM(F10:F22)</f>
        <v>21</v>
      </c>
      <c r="G23" s="98">
        <f>SUM(G10:G22)</f>
        <v>2</v>
      </c>
      <c r="H23" s="98">
        <f t="shared" si="0"/>
        <v>498</v>
      </c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</row>
    <row r="24" spans="1:20" ht="24.75" customHeight="1">
      <c r="A24" s="89"/>
      <c r="B24" s="90"/>
      <c r="C24" s="95"/>
      <c r="D24" s="87">
        <v>13</v>
      </c>
      <c r="E24" s="92">
        <v>562</v>
      </c>
      <c r="F24" s="92">
        <v>20</v>
      </c>
      <c r="G24" s="92">
        <v>0</v>
      </c>
      <c r="H24" s="93">
        <f t="shared" si="0"/>
        <v>582</v>
      </c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</row>
    <row r="25" spans="1:20" ht="24.75" customHeight="1">
      <c r="A25" s="89"/>
      <c r="B25" s="94"/>
      <c r="C25" s="91" t="s">
        <v>80</v>
      </c>
      <c r="D25" s="87">
        <v>12</v>
      </c>
      <c r="E25" s="92">
        <v>13</v>
      </c>
      <c r="F25" s="92">
        <v>0</v>
      </c>
      <c r="G25" s="92">
        <v>1</v>
      </c>
      <c r="H25" s="93">
        <f t="shared" si="0"/>
        <v>14</v>
      </c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</row>
    <row r="26" spans="1:20" ht="24.75" customHeight="1">
      <c r="A26" s="89"/>
      <c r="B26" s="94" t="s">
        <v>87</v>
      </c>
      <c r="C26" s="91"/>
      <c r="D26" s="87">
        <v>11</v>
      </c>
      <c r="E26" s="92">
        <v>22</v>
      </c>
      <c r="F26" s="92">
        <v>2</v>
      </c>
      <c r="G26" s="92">
        <v>0</v>
      </c>
      <c r="H26" s="93">
        <f t="shared" si="0"/>
        <v>24</v>
      </c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</row>
    <row r="27" spans="1:20" ht="24.75" customHeight="1">
      <c r="A27" s="89"/>
      <c r="B27" s="94" t="s">
        <v>89</v>
      </c>
      <c r="C27" s="95"/>
      <c r="D27" s="87">
        <v>10</v>
      </c>
      <c r="E27" s="92">
        <v>2</v>
      </c>
      <c r="F27" s="92">
        <v>0</v>
      </c>
      <c r="G27" s="92">
        <v>0</v>
      </c>
      <c r="H27" s="93">
        <f t="shared" si="0"/>
        <v>2</v>
      </c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</row>
    <row r="28" spans="1:20" ht="24.75" customHeight="1">
      <c r="A28" s="89"/>
      <c r="B28" s="94" t="s">
        <v>80</v>
      </c>
      <c r="C28" s="91"/>
      <c r="D28" s="87">
        <v>9</v>
      </c>
      <c r="E28" s="92">
        <v>12</v>
      </c>
      <c r="F28" s="92">
        <v>1</v>
      </c>
      <c r="G28" s="92">
        <v>0</v>
      </c>
      <c r="H28" s="93">
        <f t="shared" si="0"/>
        <v>13</v>
      </c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</row>
    <row r="29" spans="1:20" ht="24.75" customHeight="1">
      <c r="A29" s="89"/>
      <c r="B29" s="94" t="s">
        <v>82</v>
      </c>
      <c r="C29" s="91" t="s">
        <v>84</v>
      </c>
      <c r="D29" s="87">
        <v>8</v>
      </c>
      <c r="E29" s="92">
        <v>16</v>
      </c>
      <c r="F29" s="92">
        <v>2</v>
      </c>
      <c r="G29" s="92">
        <v>0</v>
      </c>
      <c r="H29" s="93">
        <f t="shared" si="0"/>
        <v>18</v>
      </c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</row>
    <row r="30" spans="1:20" ht="24.75" customHeight="1">
      <c r="A30" s="89"/>
      <c r="B30" s="94" t="s">
        <v>85</v>
      </c>
      <c r="C30" s="91"/>
      <c r="D30" s="87">
        <v>7</v>
      </c>
      <c r="E30" s="92">
        <v>10</v>
      </c>
      <c r="F30" s="92">
        <v>2</v>
      </c>
      <c r="G30" s="92">
        <v>0</v>
      </c>
      <c r="H30" s="93">
        <f t="shared" si="0"/>
        <v>12</v>
      </c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</row>
    <row r="31" spans="1:20" ht="24.75" customHeight="1">
      <c r="A31" s="89"/>
      <c r="B31" s="94" t="s">
        <v>80</v>
      </c>
      <c r="C31" s="91"/>
      <c r="D31" s="87">
        <v>6</v>
      </c>
      <c r="E31" s="92">
        <v>31</v>
      </c>
      <c r="F31" s="92">
        <v>1</v>
      </c>
      <c r="G31" s="92">
        <v>0</v>
      </c>
      <c r="H31" s="93">
        <f t="shared" si="0"/>
        <v>32</v>
      </c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</row>
    <row r="32" spans="1:20" ht="24.75" customHeight="1">
      <c r="A32" s="89"/>
      <c r="B32" s="94" t="s">
        <v>90</v>
      </c>
      <c r="C32" s="95"/>
      <c r="D32" s="87">
        <v>5</v>
      </c>
      <c r="E32" s="92">
        <v>11</v>
      </c>
      <c r="F32" s="92">
        <v>0</v>
      </c>
      <c r="G32" s="92">
        <v>1</v>
      </c>
      <c r="H32" s="93">
        <f t="shared" si="0"/>
        <v>12</v>
      </c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</row>
    <row r="33" spans="1:20" ht="24.75" customHeight="1">
      <c r="A33" s="89"/>
      <c r="B33" s="94"/>
      <c r="C33" s="91"/>
      <c r="D33" s="87">
        <v>4</v>
      </c>
      <c r="E33" s="92">
        <v>0</v>
      </c>
      <c r="F33" s="92">
        <v>0</v>
      </c>
      <c r="G33" s="92">
        <v>0</v>
      </c>
      <c r="H33" s="93">
        <f t="shared" si="0"/>
        <v>0</v>
      </c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</row>
    <row r="34" spans="1:20" ht="24.75" customHeight="1">
      <c r="A34" s="89"/>
      <c r="B34" s="94"/>
      <c r="C34" s="91" t="s">
        <v>81</v>
      </c>
      <c r="D34" s="87">
        <v>3</v>
      </c>
      <c r="E34" s="92">
        <v>13</v>
      </c>
      <c r="F34" s="92">
        <v>0</v>
      </c>
      <c r="G34" s="92">
        <v>1</v>
      </c>
      <c r="H34" s="93">
        <f t="shared" si="0"/>
        <v>14</v>
      </c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</row>
    <row r="35" spans="1:20" ht="24.75" customHeight="1">
      <c r="A35" s="89"/>
      <c r="B35" s="94"/>
      <c r="C35" s="91"/>
      <c r="D35" s="87">
        <v>2</v>
      </c>
      <c r="E35" s="92">
        <v>9</v>
      </c>
      <c r="F35" s="92">
        <v>0</v>
      </c>
      <c r="G35" s="92">
        <v>0</v>
      </c>
      <c r="H35" s="93">
        <f t="shared" si="0"/>
        <v>9</v>
      </c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</row>
    <row r="36" spans="1:20" ht="24.75" customHeight="1">
      <c r="A36" s="89"/>
      <c r="B36" s="96"/>
      <c r="C36" s="97"/>
      <c r="D36" s="90">
        <v>1</v>
      </c>
      <c r="E36" s="92">
        <v>35</v>
      </c>
      <c r="F36" s="92">
        <v>0</v>
      </c>
      <c r="G36" s="92">
        <v>0</v>
      </c>
      <c r="H36" s="93">
        <f t="shared" si="0"/>
        <v>35</v>
      </c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</row>
    <row r="37" spans="1:20" ht="24.75" customHeight="1">
      <c r="A37" s="89"/>
      <c r="B37" s="251" t="s">
        <v>91</v>
      </c>
      <c r="C37" s="252"/>
      <c r="D37" s="253"/>
      <c r="E37" s="98">
        <f>SUM(E24:E36)</f>
        <v>736</v>
      </c>
      <c r="F37" s="98">
        <f>SUM(F24:F36)</f>
        <v>28</v>
      </c>
      <c r="G37" s="98">
        <f>SUM(G24:G36)</f>
        <v>3</v>
      </c>
      <c r="H37" s="98">
        <f t="shared" si="0"/>
        <v>767</v>
      </c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</row>
    <row r="38" spans="1:20" ht="24.75" customHeight="1">
      <c r="A38" s="89"/>
      <c r="B38" s="90"/>
      <c r="C38" s="90"/>
      <c r="D38" s="87">
        <v>13</v>
      </c>
      <c r="E38" s="92">
        <v>6</v>
      </c>
      <c r="F38" s="92">
        <v>1</v>
      </c>
      <c r="G38" s="92">
        <v>0</v>
      </c>
      <c r="H38" s="93">
        <v>1</v>
      </c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</row>
    <row r="39" spans="1:20" ht="24.75" customHeight="1">
      <c r="A39" s="89"/>
      <c r="B39" s="94"/>
      <c r="C39" s="91" t="s">
        <v>80</v>
      </c>
      <c r="D39" s="87">
        <v>12</v>
      </c>
      <c r="E39" s="92">
        <v>0</v>
      </c>
      <c r="F39" s="92">
        <v>0</v>
      </c>
      <c r="G39" s="92">
        <v>0</v>
      </c>
      <c r="H39" s="93">
        <f t="shared" ref="H39:H51" si="1">SUM(E39:G39)</f>
        <v>0</v>
      </c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</row>
    <row r="40" spans="1:20" ht="24.75" customHeight="1">
      <c r="A40" s="89"/>
      <c r="B40" s="94" t="s">
        <v>81</v>
      </c>
      <c r="C40" s="96"/>
      <c r="D40" s="87">
        <v>11</v>
      </c>
      <c r="E40" s="92">
        <v>0</v>
      </c>
      <c r="F40" s="92">
        <v>0</v>
      </c>
      <c r="G40" s="92">
        <v>0</v>
      </c>
      <c r="H40" s="93">
        <f t="shared" si="1"/>
        <v>0</v>
      </c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</row>
    <row r="41" spans="1:20" ht="24.75" customHeight="1">
      <c r="A41" s="89"/>
      <c r="B41" s="94" t="s">
        <v>92</v>
      </c>
      <c r="C41" s="91"/>
      <c r="D41" s="87">
        <v>10</v>
      </c>
      <c r="E41" s="92">
        <v>0</v>
      </c>
      <c r="F41" s="92">
        <v>0</v>
      </c>
      <c r="G41" s="92">
        <v>0</v>
      </c>
      <c r="H41" s="93">
        <f t="shared" si="1"/>
        <v>0</v>
      </c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</row>
    <row r="42" spans="1:20" ht="24.75" customHeight="1">
      <c r="A42" s="89"/>
      <c r="B42" s="94" t="s">
        <v>93</v>
      </c>
      <c r="C42" s="91"/>
      <c r="D42" s="87">
        <v>9</v>
      </c>
      <c r="E42" s="92">
        <v>0</v>
      </c>
      <c r="F42" s="92">
        <v>0</v>
      </c>
      <c r="G42" s="92">
        <v>0</v>
      </c>
      <c r="H42" s="93">
        <f t="shared" si="1"/>
        <v>0</v>
      </c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</row>
    <row r="43" spans="1:20" ht="24.75" customHeight="1">
      <c r="A43" s="89"/>
      <c r="B43" s="94" t="s">
        <v>85</v>
      </c>
      <c r="C43" s="91" t="s">
        <v>84</v>
      </c>
      <c r="D43" s="87">
        <v>8</v>
      </c>
      <c r="E43" s="92">
        <v>0</v>
      </c>
      <c r="F43" s="92">
        <v>0</v>
      </c>
      <c r="G43" s="92">
        <v>0</v>
      </c>
      <c r="H43" s="93">
        <f t="shared" si="1"/>
        <v>0</v>
      </c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</row>
    <row r="44" spans="1:20" ht="24.75" customHeight="1">
      <c r="A44" s="89"/>
      <c r="B44" s="94" t="s">
        <v>83</v>
      </c>
      <c r="C44" s="91"/>
      <c r="D44" s="87">
        <v>7</v>
      </c>
      <c r="E44" s="92">
        <v>0</v>
      </c>
      <c r="F44" s="92">
        <v>0</v>
      </c>
      <c r="G44" s="92">
        <v>0</v>
      </c>
      <c r="H44" s="93">
        <f t="shared" si="1"/>
        <v>0</v>
      </c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</row>
    <row r="45" spans="1:20" ht="24.75" customHeight="1">
      <c r="A45" s="89"/>
      <c r="B45" s="94" t="s">
        <v>85</v>
      </c>
      <c r="C45" s="91"/>
      <c r="D45" s="87">
        <v>6</v>
      </c>
      <c r="E45" s="92">
        <v>0</v>
      </c>
      <c r="F45" s="92">
        <v>0</v>
      </c>
      <c r="G45" s="92">
        <v>0</v>
      </c>
      <c r="H45" s="93">
        <f t="shared" si="1"/>
        <v>0</v>
      </c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</row>
    <row r="46" spans="1:20" ht="24.75" customHeight="1">
      <c r="A46" s="89"/>
      <c r="B46" s="94" t="s">
        <v>81</v>
      </c>
      <c r="C46" s="90"/>
      <c r="D46" s="87">
        <v>5</v>
      </c>
      <c r="E46" s="92">
        <v>0</v>
      </c>
      <c r="F46" s="92">
        <v>0</v>
      </c>
      <c r="G46" s="92">
        <v>0</v>
      </c>
      <c r="H46" s="93">
        <f t="shared" si="1"/>
        <v>0</v>
      </c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</row>
    <row r="47" spans="1:20" ht="24.75" customHeight="1">
      <c r="A47" s="89"/>
      <c r="B47" s="94" t="s">
        <v>94</v>
      </c>
      <c r="C47" s="91"/>
      <c r="D47" s="87">
        <v>4</v>
      </c>
      <c r="E47" s="92">
        <v>0</v>
      </c>
      <c r="F47" s="92">
        <v>0</v>
      </c>
      <c r="G47" s="92">
        <v>0</v>
      </c>
      <c r="H47" s="93">
        <f t="shared" si="1"/>
        <v>0</v>
      </c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</row>
    <row r="48" spans="1:20" ht="24.75" customHeight="1">
      <c r="A48" s="89"/>
      <c r="B48" s="94"/>
      <c r="C48" s="91" t="s">
        <v>81</v>
      </c>
      <c r="D48" s="87">
        <v>3</v>
      </c>
      <c r="E48" s="92">
        <v>0</v>
      </c>
      <c r="F48" s="92">
        <v>0</v>
      </c>
      <c r="G48" s="92">
        <v>0</v>
      </c>
      <c r="H48" s="93">
        <f t="shared" si="1"/>
        <v>0</v>
      </c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</row>
    <row r="49" spans="1:20" ht="24.75" customHeight="1">
      <c r="A49" s="89"/>
      <c r="B49" s="94"/>
      <c r="C49" s="91"/>
      <c r="D49" s="87">
        <v>2</v>
      </c>
      <c r="E49" s="92">
        <v>0</v>
      </c>
      <c r="F49" s="92">
        <v>0</v>
      </c>
      <c r="G49" s="92">
        <v>0</v>
      </c>
      <c r="H49" s="93">
        <f t="shared" si="1"/>
        <v>0</v>
      </c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</row>
    <row r="50" spans="1:20" ht="24.75" customHeight="1">
      <c r="A50" s="89"/>
      <c r="B50" s="96"/>
      <c r="C50" s="91"/>
      <c r="D50" s="90">
        <v>1</v>
      </c>
      <c r="E50" s="92">
        <v>0</v>
      </c>
      <c r="F50" s="92">
        <v>0</v>
      </c>
      <c r="G50" s="92">
        <v>0</v>
      </c>
      <c r="H50" s="93">
        <f t="shared" si="1"/>
        <v>0</v>
      </c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</row>
    <row r="51" spans="1:20" ht="24.75" customHeight="1">
      <c r="A51" s="86"/>
      <c r="B51" s="249" t="s">
        <v>95</v>
      </c>
      <c r="C51" s="249"/>
      <c r="D51" s="249"/>
      <c r="E51" s="98">
        <f>SUM(E38:E50)</f>
        <v>6</v>
      </c>
      <c r="F51" s="98">
        <f>SUM(F38:F50)</f>
        <v>1</v>
      </c>
      <c r="G51" s="98">
        <f>SUM(G38:G50)</f>
        <v>0</v>
      </c>
      <c r="H51" s="98">
        <f t="shared" si="1"/>
        <v>7</v>
      </c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</row>
    <row r="52" spans="1:20" ht="24.75" customHeight="1">
      <c r="A52" s="86"/>
      <c r="B52" s="249" t="s">
        <v>96</v>
      </c>
      <c r="C52" s="249"/>
      <c r="D52" s="249"/>
      <c r="E52" s="98">
        <f>E23+E37+E51</f>
        <v>1217</v>
      </c>
      <c r="F52" s="98">
        <f>F23+F37+F51</f>
        <v>50</v>
      </c>
      <c r="G52" s="98">
        <f>G23+G37+G51</f>
        <v>5</v>
      </c>
      <c r="H52" s="98">
        <f>H51+H37+H23</f>
        <v>1272</v>
      </c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</row>
    <row r="53" spans="1:20" ht="19.5" customHeight="1">
      <c r="A53" s="86"/>
      <c r="B53" s="99"/>
      <c r="C53" s="99"/>
      <c r="D53" s="99"/>
      <c r="E53" s="100"/>
      <c r="F53" s="100"/>
      <c r="G53" s="100"/>
      <c r="H53" s="100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</row>
    <row r="54" spans="1:20" ht="19.5" customHeight="1">
      <c r="A54" s="86"/>
      <c r="B54" s="86"/>
      <c r="C54" s="86"/>
      <c r="D54" s="86"/>
      <c r="E54" s="86"/>
      <c r="F54" s="86"/>
      <c r="G54" s="86"/>
      <c r="H54" s="101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</row>
    <row r="55" spans="1:20" ht="19.5" customHeight="1">
      <c r="A55" s="86"/>
      <c r="B55" s="86"/>
      <c r="C55" s="86"/>
      <c r="D55" s="86"/>
      <c r="E55" s="86"/>
      <c r="F55" s="86"/>
      <c r="G55" s="86"/>
      <c r="H55" s="101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102"/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</row>
    <row r="2" spans="1:20" ht="30" customHeight="1">
      <c r="A2" s="103"/>
      <c r="B2" s="103" t="s">
        <v>1</v>
      </c>
      <c r="C2" s="103"/>
      <c r="D2" s="103"/>
      <c r="E2" s="104" t="s">
        <v>2</v>
      </c>
      <c r="F2" s="103"/>
      <c r="G2" s="103"/>
      <c r="H2" s="104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</row>
    <row r="3" spans="1:20" ht="30" customHeight="1">
      <c r="A3" s="103"/>
      <c r="B3" s="103" t="s">
        <v>3</v>
      </c>
      <c r="C3" s="103"/>
      <c r="D3" s="103"/>
      <c r="E3" s="105" t="s">
        <v>59</v>
      </c>
      <c r="F3" s="105"/>
      <c r="G3" s="103"/>
      <c r="H3" s="104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</row>
    <row r="4" spans="1:20" ht="30" customHeight="1">
      <c r="A4" s="103"/>
      <c r="B4" s="103" t="s">
        <v>5</v>
      </c>
      <c r="C4" s="103"/>
      <c r="D4" s="103"/>
      <c r="E4" s="106" t="s">
        <v>77</v>
      </c>
      <c r="F4" s="107">
        <v>2021</v>
      </c>
      <c r="G4" s="103"/>
      <c r="H4" s="104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</row>
    <row r="5" spans="1:20" ht="19.5" customHeight="1">
      <c r="A5" s="103"/>
      <c r="B5" s="108"/>
      <c r="C5" s="103"/>
      <c r="D5" s="103"/>
      <c r="E5" s="103"/>
      <c r="F5" s="103"/>
      <c r="G5" s="103"/>
      <c r="H5" s="104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49.5" customHeight="1">
      <c r="A6" s="103"/>
      <c r="B6" s="250" t="s">
        <v>6</v>
      </c>
      <c r="C6" s="250"/>
      <c r="D6" s="250"/>
      <c r="E6" s="250"/>
      <c r="F6" s="250"/>
      <c r="G6" s="250"/>
      <c r="H6" s="250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</row>
    <row r="7" spans="1:20" ht="49.5" customHeight="1">
      <c r="A7" s="103"/>
      <c r="B7" s="104" t="s">
        <v>78</v>
      </c>
      <c r="C7" s="103"/>
      <c r="D7" s="103"/>
      <c r="E7" s="103"/>
      <c r="F7" s="103"/>
      <c r="G7" s="103"/>
      <c r="H7" s="104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</row>
    <row r="8" spans="1:20" ht="39.75" customHeight="1">
      <c r="A8" s="109"/>
      <c r="B8" s="240" t="s">
        <v>79</v>
      </c>
      <c r="C8" s="240"/>
      <c r="D8" s="240"/>
      <c r="E8" s="240" t="s">
        <v>9</v>
      </c>
      <c r="F8" s="240"/>
      <c r="G8" s="240"/>
      <c r="H8" s="240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</row>
    <row r="9" spans="1:20" ht="39.75" customHeight="1">
      <c r="A9" s="109"/>
      <c r="B9" s="240"/>
      <c r="C9" s="240"/>
      <c r="D9" s="240"/>
      <c r="E9" s="110" t="s">
        <v>16</v>
      </c>
      <c r="F9" s="110" t="s">
        <v>17</v>
      </c>
      <c r="G9" s="110" t="s">
        <v>18</v>
      </c>
      <c r="H9" s="111" t="s">
        <v>10</v>
      </c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</row>
    <row r="10" spans="1:20" ht="24.75" customHeight="1">
      <c r="A10" s="112"/>
      <c r="B10" s="113"/>
      <c r="C10" s="114"/>
      <c r="D10" s="110">
        <v>13</v>
      </c>
      <c r="E10" s="115">
        <v>110</v>
      </c>
      <c r="F10" s="115">
        <v>14</v>
      </c>
      <c r="G10" s="115">
        <v>0</v>
      </c>
      <c r="H10" s="116">
        <f t="shared" ref="H10:H37" si="0">SUM(E10:G10)</f>
        <v>124</v>
      </c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</row>
    <row r="11" spans="1:20" ht="24.75" customHeight="1">
      <c r="A11" s="112"/>
      <c r="B11" s="117"/>
      <c r="C11" s="114" t="s">
        <v>80</v>
      </c>
      <c r="D11" s="110">
        <v>12</v>
      </c>
      <c r="E11" s="115">
        <v>2</v>
      </c>
      <c r="F11" s="115">
        <v>0</v>
      </c>
      <c r="G11" s="115">
        <v>0</v>
      </c>
      <c r="H11" s="116">
        <f t="shared" si="0"/>
        <v>2</v>
      </c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</row>
    <row r="12" spans="1:20" ht="24.75" customHeight="1">
      <c r="A12" s="112"/>
      <c r="B12" s="117" t="s">
        <v>81</v>
      </c>
      <c r="C12" s="114"/>
      <c r="D12" s="110">
        <v>11</v>
      </c>
      <c r="E12" s="115">
        <v>1</v>
      </c>
      <c r="F12" s="115">
        <v>0</v>
      </c>
      <c r="G12" s="115">
        <v>0</v>
      </c>
      <c r="H12" s="116">
        <f t="shared" si="0"/>
        <v>1</v>
      </c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</row>
    <row r="13" spans="1:20" ht="24.75" customHeight="1">
      <c r="A13" s="112"/>
      <c r="B13" s="117" t="s">
        <v>82</v>
      </c>
      <c r="C13" s="118"/>
      <c r="D13" s="110">
        <v>10</v>
      </c>
      <c r="E13" s="115">
        <v>1</v>
      </c>
      <c r="F13" s="115">
        <v>0</v>
      </c>
      <c r="G13" s="115">
        <v>0</v>
      </c>
      <c r="H13" s="116">
        <f t="shared" si="0"/>
        <v>1</v>
      </c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</row>
    <row r="14" spans="1:20" ht="24.75" customHeight="1">
      <c r="A14" s="112"/>
      <c r="B14" s="117" t="s">
        <v>81</v>
      </c>
      <c r="C14" s="114"/>
      <c r="D14" s="110">
        <v>9</v>
      </c>
      <c r="E14" s="115">
        <v>1</v>
      </c>
      <c r="F14" s="115">
        <v>1</v>
      </c>
      <c r="G14" s="115">
        <v>0</v>
      </c>
      <c r="H14" s="116">
        <f t="shared" si="0"/>
        <v>2</v>
      </c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</row>
    <row r="15" spans="1:20" ht="24.75" customHeight="1">
      <c r="A15" s="112"/>
      <c r="B15" s="117" t="s">
        <v>83</v>
      </c>
      <c r="C15" s="114" t="s">
        <v>84</v>
      </c>
      <c r="D15" s="110">
        <v>8</v>
      </c>
      <c r="E15" s="115">
        <v>3</v>
      </c>
      <c r="F15" s="115">
        <v>1</v>
      </c>
      <c r="G15" s="115">
        <v>0</v>
      </c>
      <c r="H15" s="116">
        <f t="shared" si="0"/>
        <v>4</v>
      </c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</row>
    <row r="16" spans="1:20" ht="24.75" customHeight="1">
      <c r="A16" s="112"/>
      <c r="B16" s="117" t="s">
        <v>85</v>
      </c>
      <c r="C16" s="114"/>
      <c r="D16" s="110">
        <v>7</v>
      </c>
      <c r="E16" s="115">
        <v>1</v>
      </c>
      <c r="F16" s="115">
        <v>2</v>
      </c>
      <c r="G16" s="115">
        <v>0</v>
      </c>
      <c r="H16" s="116">
        <f t="shared" si="0"/>
        <v>3</v>
      </c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</row>
    <row r="17" spans="1:20" ht="24.75" customHeight="1">
      <c r="A17" s="112"/>
      <c r="B17" s="117" t="s">
        <v>86</v>
      </c>
      <c r="C17" s="114"/>
      <c r="D17" s="110">
        <v>6</v>
      </c>
      <c r="E17" s="115">
        <v>4</v>
      </c>
      <c r="F17" s="115">
        <v>0</v>
      </c>
      <c r="G17" s="115">
        <v>0</v>
      </c>
      <c r="H17" s="116">
        <f t="shared" si="0"/>
        <v>4</v>
      </c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</row>
    <row r="18" spans="1:20" ht="24.75" customHeight="1">
      <c r="A18" s="112"/>
      <c r="B18" s="117" t="s">
        <v>87</v>
      </c>
      <c r="C18" s="118"/>
      <c r="D18" s="110">
        <v>5</v>
      </c>
      <c r="E18" s="115">
        <v>1</v>
      </c>
      <c r="F18" s="115">
        <v>0</v>
      </c>
      <c r="G18" s="115">
        <v>0</v>
      </c>
      <c r="H18" s="116">
        <f t="shared" si="0"/>
        <v>1</v>
      </c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</row>
    <row r="19" spans="1:20" ht="24.75" customHeight="1">
      <c r="A19" s="112"/>
      <c r="B19" s="117" t="s">
        <v>81</v>
      </c>
      <c r="C19" s="114"/>
      <c r="D19" s="110">
        <v>4</v>
      </c>
      <c r="E19" s="115">
        <v>0</v>
      </c>
      <c r="F19" s="115">
        <v>0</v>
      </c>
      <c r="G19" s="115">
        <v>0</v>
      </c>
      <c r="H19" s="116">
        <f t="shared" si="0"/>
        <v>0</v>
      </c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</row>
    <row r="20" spans="1:20" ht="24.75" customHeight="1">
      <c r="A20" s="112"/>
      <c r="B20" s="117"/>
      <c r="C20" s="114" t="s">
        <v>81</v>
      </c>
      <c r="D20" s="110">
        <v>3</v>
      </c>
      <c r="E20" s="115">
        <v>0</v>
      </c>
      <c r="F20" s="115">
        <v>0</v>
      </c>
      <c r="G20" s="115">
        <v>0</v>
      </c>
      <c r="H20" s="116">
        <f t="shared" si="0"/>
        <v>0</v>
      </c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</row>
    <row r="21" spans="1:20" ht="24.75" customHeight="1">
      <c r="A21" s="112"/>
      <c r="B21" s="117"/>
      <c r="C21" s="114"/>
      <c r="D21" s="110">
        <v>2</v>
      </c>
      <c r="E21" s="115">
        <v>0</v>
      </c>
      <c r="F21" s="115">
        <v>0</v>
      </c>
      <c r="G21" s="115">
        <v>0</v>
      </c>
      <c r="H21" s="116">
        <f t="shared" si="0"/>
        <v>0</v>
      </c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</row>
    <row r="22" spans="1:20" ht="24.75" customHeight="1">
      <c r="A22" s="112"/>
      <c r="B22" s="119"/>
      <c r="C22" s="120"/>
      <c r="D22" s="113">
        <v>1</v>
      </c>
      <c r="E22" s="115">
        <v>1</v>
      </c>
      <c r="F22" s="115">
        <v>0</v>
      </c>
      <c r="G22" s="115">
        <v>0</v>
      </c>
      <c r="H22" s="116">
        <f t="shared" si="0"/>
        <v>1</v>
      </c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</row>
    <row r="23" spans="1:20" ht="24.75" customHeight="1">
      <c r="A23" s="112"/>
      <c r="B23" s="251" t="s">
        <v>88</v>
      </c>
      <c r="C23" s="252"/>
      <c r="D23" s="253"/>
      <c r="E23" s="121">
        <f>SUM(E10:E22)</f>
        <v>125</v>
      </c>
      <c r="F23" s="121">
        <f>SUM(F10:F22)</f>
        <v>18</v>
      </c>
      <c r="G23" s="121">
        <f>SUM(G10:G22)</f>
        <v>0</v>
      </c>
      <c r="H23" s="121">
        <f t="shared" si="0"/>
        <v>143</v>
      </c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</row>
    <row r="24" spans="1:20" ht="24.75" customHeight="1">
      <c r="A24" s="112"/>
      <c r="B24" s="113"/>
      <c r="C24" s="118"/>
      <c r="D24" s="110">
        <v>13</v>
      </c>
      <c r="E24" s="115">
        <v>168</v>
      </c>
      <c r="F24" s="115">
        <v>11</v>
      </c>
      <c r="G24" s="115">
        <v>0</v>
      </c>
      <c r="H24" s="116">
        <f t="shared" si="0"/>
        <v>179</v>
      </c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</row>
    <row r="25" spans="1:20" ht="24.75" customHeight="1">
      <c r="A25" s="112"/>
      <c r="B25" s="117"/>
      <c r="C25" s="114" t="s">
        <v>80</v>
      </c>
      <c r="D25" s="110">
        <v>12</v>
      </c>
      <c r="E25" s="115">
        <v>4</v>
      </c>
      <c r="F25" s="115">
        <v>0</v>
      </c>
      <c r="G25" s="115">
        <v>0</v>
      </c>
      <c r="H25" s="116">
        <f t="shared" si="0"/>
        <v>4</v>
      </c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</row>
    <row r="26" spans="1:20" ht="24.75" customHeight="1">
      <c r="A26" s="112"/>
      <c r="B26" s="117" t="s">
        <v>87</v>
      </c>
      <c r="C26" s="114"/>
      <c r="D26" s="110">
        <v>11</v>
      </c>
      <c r="E26" s="115">
        <v>0</v>
      </c>
      <c r="F26" s="115">
        <v>0</v>
      </c>
      <c r="G26" s="115">
        <v>0</v>
      </c>
      <c r="H26" s="116">
        <f t="shared" si="0"/>
        <v>0</v>
      </c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</row>
    <row r="27" spans="1:20" ht="24.75" customHeight="1">
      <c r="A27" s="112"/>
      <c r="B27" s="117" t="s">
        <v>89</v>
      </c>
      <c r="C27" s="118"/>
      <c r="D27" s="110">
        <v>10</v>
      </c>
      <c r="E27" s="115">
        <v>5</v>
      </c>
      <c r="F27" s="115">
        <v>0</v>
      </c>
      <c r="G27" s="115">
        <v>0</v>
      </c>
      <c r="H27" s="116">
        <f t="shared" si="0"/>
        <v>5</v>
      </c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</row>
    <row r="28" spans="1:20" ht="24.75" customHeight="1">
      <c r="A28" s="112"/>
      <c r="B28" s="117" t="s">
        <v>80</v>
      </c>
      <c r="C28" s="114"/>
      <c r="D28" s="110">
        <v>9</v>
      </c>
      <c r="E28" s="115">
        <v>3</v>
      </c>
      <c r="F28" s="115">
        <v>1</v>
      </c>
      <c r="G28" s="115">
        <v>0</v>
      </c>
      <c r="H28" s="116">
        <f t="shared" si="0"/>
        <v>4</v>
      </c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</row>
    <row r="29" spans="1:20" ht="24.75" customHeight="1">
      <c r="A29" s="112"/>
      <c r="B29" s="117" t="s">
        <v>82</v>
      </c>
      <c r="C29" s="114" t="s">
        <v>84</v>
      </c>
      <c r="D29" s="110">
        <v>8</v>
      </c>
      <c r="E29" s="115">
        <v>2</v>
      </c>
      <c r="F29" s="115">
        <v>1</v>
      </c>
      <c r="G29" s="115">
        <v>0</v>
      </c>
      <c r="H29" s="116">
        <f t="shared" si="0"/>
        <v>3</v>
      </c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</row>
    <row r="30" spans="1:20" ht="24.75" customHeight="1">
      <c r="A30" s="112"/>
      <c r="B30" s="117" t="s">
        <v>85</v>
      </c>
      <c r="C30" s="114"/>
      <c r="D30" s="110">
        <v>7</v>
      </c>
      <c r="E30" s="115">
        <v>2</v>
      </c>
      <c r="F30" s="115">
        <v>2</v>
      </c>
      <c r="G30" s="115">
        <v>0</v>
      </c>
      <c r="H30" s="116">
        <f t="shared" si="0"/>
        <v>4</v>
      </c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</row>
    <row r="31" spans="1:20" ht="24.75" customHeight="1">
      <c r="A31" s="112"/>
      <c r="B31" s="117" t="s">
        <v>80</v>
      </c>
      <c r="C31" s="114"/>
      <c r="D31" s="110">
        <v>6</v>
      </c>
      <c r="E31" s="115">
        <v>3</v>
      </c>
      <c r="F31" s="115">
        <v>0</v>
      </c>
      <c r="G31" s="115">
        <v>0</v>
      </c>
      <c r="H31" s="116">
        <f t="shared" si="0"/>
        <v>3</v>
      </c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</row>
    <row r="32" spans="1:20" ht="24.75" customHeight="1">
      <c r="A32" s="112"/>
      <c r="B32" s="117" t="s">
        <v>90</v>
      </c>
      <c r="C32" s="118"/>
      <c r="D32" s="110">
        <v>5</v>
      </c>
      <c r="E32" s="115">
        <v>1</v>
      </c>
      <c r="F32" s="115">
        <v>0</v>
      </c>
      <c r="G32" s="115">
        <v>0</v>
      </c>
      <c r="H32" s="116">
        <f t="shared" si="0"/>
        <v>1</v>
      </c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</row>
    <row r="33" spans="1:20" ht="24.75" customHeight="1">
      <c r="A33" s="112"/>
      <c r="B33" s="117"/>
      <c r="C33" s="114"/>
      <c r="D33" s="110">
        <v>4</v>
      </c>
      <c r="E33" s="115">
        <v>0</v>
      </c>
      <c r="F33" s="115">
        <v>0</v>
      </c>
      <c r="G33" s="115">
        <v>0</v>
      </c>
      <c r="H33" s="116">
        <f t="shared" si="0"/>
        <v>0</v>
      </c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</row>
    <row r="34" spans="1:20" ht="24.75" customHeight="1">
      <c r="A34" s="112"/>
      <c r="B34" s="117"/>
      <c r="C34" s="114" t="s">
        <v>81</v>
      </c>
      <c r="D34" s="110">
        <v>3</v>
      </c>
      <c r="E34" s="115">
        <v>0</v>
      </c>
      <c r="F34" s="115">
        <v>0</v>
      </c>
      <c r="G34" s="115">
        <v>0</v>
      </c>
      <c r="H34" s="116">
        <f t="shared" si="0"/>
        <v>0</v>
      </c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</row>
    <row r="35" spans="1:20" ht="24.75" customHeight="1">
      <c r="A35" s="112"/>
      <c r="B35" s="117"/>
      <c r="C35" s="114"/>
      <c r="D35" s="110">
        <v>2</v>
      </c>
      <c r="E35" s="115">
        <v>0</v>
      </c>
      <c r="F35" s="115">
        <v>0</v>
      </c>
      <c r="G35" s="115">
        <v>0</v>
      </c>
      <c r="H35" s="116">
        <f t="shared" si="0"/>
        <v>0</v>
      </c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</row>
    <row r="36" spans="1:20" ht="24.75" customHeight="1">
      <c r="A36" s="112"/>
      <c r="B36" s="119"/>
      <c r="C36" s="120"/>
      <c r="D36" s="113">
        <v>1</v>
      </c>
      <c r="E36" s="115">
        <v>0</v>
      </c>
      <c r="F36" s="115">
        <v>0</v>
      </c>
      <c r="G36" s="115">
        <v>0</v>
      </c>
      <c r="H36" s="116">
        <f t="shared" si="0"/>
        <v>0</v>
      </c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</row>
    <row r="37" spans="1:20" ht="24.75" customHeight="1">
      <c r="A37" s="112"/>
      <c r="B37" s="251" t="s">
        <v>91</v>
      </c>
      <c r="C37" s="252"/>
      <c r="D37" s="253"/>
      <c r="E37" s="121">
        <f>SUM(E24:E36)</f>
        <v>188</v>
      </c>
      <c r="F37" s="121">
        <f>SUM(F24:F36)</f>
        <v>15</v>
      </c>
      <c r="G37" s="121">
        <f>SUM(G24:G36)</f>
        <v>0</v>
      </c>
      <c r="H37" s="121">
        <f t="shared" si="0"/>
        <v>203</v>
      </c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</row>
    <row r="38" spans="1:20" ht="24.75" customHeight="1">
      <c r="A38" s="112"/>
      <c r="B38" s="113"/>
      <c r="C38" s="113"/>
      <c r="D38" s="110">
        <v>13</v>
      </c>
      <c r="E38" s="115">
        <v>0</v>
      </c>
      <c r="F38" s="115">
        <v>0</v>
      </c>
      <c r="G38" s="115">
        <v>0</v>
      </c>
      <c r="H38" s="116">
        <v>0</v>
      </c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</row>
    <row r="39" spans="1:20" ht="24.75" customHeight="1">
      <c r="A39" s="112"/>
      <c r="B39" s="117"/>
      <c r="C39" s="114" t="s">
        <v>80</v>
      </c>
      <c r="D39" s="110">
        <v>12</v>
      </c>
      <c r="E39" s="115">
        <v>0</v>
      </c>
      <c r="F39" s="115">
        <v>0</v>
      </c>
      <c r="G39" s="115">
        <v>0</v>
      </c>
      <c r="H39" s="116">
        <f t="shared" ref="H39:H51" si="1">SUM(E39:G39)</f>
        <v>0</v>
      </c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</row>
    <row r="40" spans="1:20" ht="24.75" customHeight="1">
      <c r="A40" s="112"/>
      <c r="B40" s="117" t="s">
        <v>81</v>
      </c>
      <c r="C40" s="119"/>
      <c r="D40" s="110">
        <v>11</v>
      </c>
      <c r="E40" s="115">
        <v>0</v>
      </c>
      <c r="F40" s="115">
        <v>0</v>
      </c>
      <c r="G40" s="115">
        <v>0</v>
      </c>
      <c r="H40" s="116">
        <f t="shared" si="1"/>
        <v>0</v>
      </c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</row>
    <row r="41" spans="1:20" ht="24.75" customHeight="1">
      <c r="A41" s="112"/>
      <c r="B41" s="117" t="s">
        <v>92</v>
      </c>
      <c r="C41" s="114"/>
      <c r="D41" s="110">
        <v>10</v>
      </c>
      <c r="E41" s="115">
        <v>0</v>
      </c>
      <c r="F41" s="115">
        <v>0</v>
      </c>
      <c r="G41" s="115">
        <v>0</v>
      </c>
      <c r="H41" s="116">
        <f t="shared" si="1"/>
        <v>0</v>
      </c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</row>
    <row r="42" spans="1:20" ht="24.75" customHeight="1">
      <c r="A42" s="112"/>
      <c r="B42" s="117" t="s">
        <v>93</v>
      </c>
      <c r="C42" s="114"/>
      <c r="D42" s="110">
        <v>9</v>
      </c>
      <c r="E42" s="115">
        <v>0</v>
      </c>
      <c r="F42" s="115">
        <v>0</v>
      </c>
      <c r="G42" s="115">
        <v>0</v>
      </c>
      <c r="H42" s="116">
        <f t="shared" si="1"/>
        <v>0</v>
      </c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</row>
    <row r="43" spans="1:20" ht="24.75" customHeight="1">
      <c r="A43" s="112"/>
      <c r="B43" s="117" t="s">
        <v>85</v>
      </c>
      <c r="C43" s="114" t="s">
        <v>84</v>
      </c>
      <c r="D43" s="110">
        <v>8</v>
      </c>
      <c r="E43" s="115">
        <v>0</v>
      </c>
      <c r="F43" s="115">
        <v>0</v>
      </c>
      <c r="G43" s="115">
        <v>0</v>
      </c>
      <c r="H43" s="116">
        <f t="shared" si="1"/>
        <v>0</v>
      </c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</row>
    <row r="44" spans="1:20" ht="24.75" customHeight="1">
      <c r="A44" s="112"/>
      <c r="B44" s="117" t="s">
        <v>83</v>
      </c>
      <c r="C44" s="114"/>
      <c r="D44" s="110">
        <v>7</v>
      </c>
      <c r="E44" s="115">
        <v>0</v>
      </c>
      <c r="F44" s="115">
        <v>0</v>
      </c>
      <c r="G44" s="115">
        <v>0</v>
      </c>
      <c r="H44" s="116">
        <f t="shared" si="1"/>
        <v>0</v>
      </c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</row>
    <row r="45" spans="1:20" ht="24.75" customHeight="1">
      <c r="A45" s="112"/>
      <c r="B45" s="117" t="s">
        <v>85</v>
      </c>
      <c r="C45" s="114"/>
      <c r="D45" s="110">
        <v>6</v>
      </c>
      <c r="E45" s="115">
        <v>0</v>
      </c>
      <c r="F45" s="115">
        <v>0</v>
      </c>
      <c r="G45" s="115">
        <v>0</v>
      </c>
      <c r="H45" s="116">
        <f t="shared" si="1"/>
        <v>0</v>
      </c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</row>
    <row r="46" spans="1:20" ht="24.75" customHeight="1">
      <c r="A46" s="112"/>
      <c r="B46" s="117" t="s">
        <v>81</v>
      </c>
      <c r="C46" s="113"/>
      <c r="D46" s="110">
        <v>5</v>
      </c>
      <c r="E46" s="115">
        <v>0</v>
      </c>
      <c r="F46" s="115">
        <v>0</v>
      </c>
      <c r="G46" s="115">
        <v>0</v>
      </c>
      <c r="H46" s="116">
        <f t="shared" si="1"/>
        <v>0</v>
      </c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</row>
    <row r="47" spans="1:20" ht="24.75" customHeight="1">
      <c r="A47" s="112"/>
      <c r="B47" s="117" t="s">
        <v>94</v>
      </c>
      <c r="C47" s="114"/>
      <c r="D47" s="110">
        <v>4</v>
      </c>
      <c r="E47" s="115">
        <v>0</v>
      </c>
      <c r="F47" s="115">
        <v>0</v>
      </c>
      <c r="G47" s="115">
        <v>0</v>
      </c>
      <c r="H47" s="116">
        <f t="shared" si="1"/>
        <v>0</v>
      </c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</row>
    <row r="48" spans="1:20" ht="24.75" customHeight="1">
      <c r="A48" s="112"/>
      <c r="B48" s="117"/>
      <c r="C48" s="114" t="s">
        <v>81</v>
      </c>
      <c r="D48" s="110">
        <v>3</v>
      </c>
      <c r="E48" s="115">
        <v>0</v>
      </c>
      <c r="F48" s="115">
        <v>0</v>
      </c>
      <c r="G48" s="115">
        <v>0</v>
      </c>
      <c r="H48" s="116">
        <f t="shared" si="1"/>
        <v>0</v>
      </c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</row>
    <row r="49" spans="1:20" ht="24.75" customHeight="1">
      <c r="A49" s="112"/>
      <c r="B49" s="117"/>
      <c r="C49" s="114"/>
      <c r="D49" s="110">
        <v>2</v>
      </c>
      <c r="E49" s="115">
        <v>0</v>
      </c>
      <c r="F49" s="115">
        <v>0</v>
      </c>
      <c r="G49" s="115">
        <v>0</v>
      </c>
      <c r="H49" s="116">
        <f t="shared" si="1"/>
        <v>0</v>
      </c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</row>
    <row r="50" spans="1:20" ht="24.75" customHeight="1">
      <c r="A50" s="112"/>
      <c r="B50" s="119"/>
      <c r="C50" s="114"/>
      <c r="D50" s="113">
        <v>1</v>
      </c>
      <c r="E50" s="115">
        <v>0</v>
      </c>
      <c r="F50" s="115">
        <v>0</v>
      </c>
      <c r="G50" s="115">
        <v>0</v>
      </c>
      <c r="H50" s="116">
        <f t="shared" si="1"/>
        <v>0</v>
      </c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</row>
    <row r="51" spans="1:20" ht="24.75" customHeight="1">
      <c r="A51" s="109"/>
      <c r="B51" s="249" t="s">
        <v>95</v>
      </c>
      <c r="C51" s="249"/>
      <c r="D51" s="249"/>
      <c r="E51" s="121">
        <f>SUM(E38:E50)</f>
        <v>0</v>
      </c>
      <c r="F51" s="121">
        <f>SUM(F38:F50)</f>
        <v>0</v>
      </c>
      <c r="G51" s="121">
        <f>SUM(G38:G50)</f>
        <v>0</v>
      </c>
      <c r="H51" s="121">
        <f t="shared" si="1"/>
        <v>0</v>
      </c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</row>
    <row r="52" spans="1:20" ht="24.75" customHeight="1">
      <c r="A52" s="109"/>
      <c r="B52" s="249" t="s">
        <v>96</v>
      </c>
      <c r="C52" s="249"/>
      <c r="D52" s="249"/>
      <c r="E52" s="121">
        <f>E23+E37+E51</f>
        <v>313</v>
      </c>
      <c r="F52" s="121">
        <f>F23+F37+F51</f>
        <v>33</v>
      </c>
      <c r="G52" s="121">
        <f>G23+G37+G51</f>
        <v>0</v>
      </c>
      <c r="H52" s="121">
        <f>H51+H37+H23</f>
        <v>346</v>
      </c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</row>
    <row r="53" spans="1:20" ht="19.5" customHeight="1">
      <c r="A53" s="109"/>
      <c r="B53" s="122"/>
      <c r="C53" s="122"/>
      <c r="D53" s="122"/>
      <c r="E53" s="123"/>
      <c r="F53" s="123"/>
      <c r="G53" s="123"/>
      <c r="H53" s="123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</row>
    <row r="54" spans="1:20" ht="19.5" customHeight="1">
      <c r="A54" s="109"/>
      <c r="B54" s="109"/>
      <c r="C54" s="109"/>
      <c r="D54" s="109"/>
      <c r="E54" s="109"/>
      <c r="F54" s="109"/>
      <c r="G54" s="109"/>
      <c r="H54" s="124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</row>
    <row r="55" spans="1:20" ht="19.5" customHeight="1">
      <c r="A55" s="109"/>
      <c r="B55" s="109"/>
      <c r="C55" s="109"/>
      <c r="D55" s="109"/>
      <c r="E55" s="109"/>
      <c r="F55" s="109"/>
      <c r="G55" s="109"/>
      <c r="H55" s="124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125"/>
      <c r="B1" s="125" t="s">
        <v>0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</row>
    <row r="2" spans="1:20" ht="30" customHeight="1">
      <c r="A2" s="126"/>
      <c r="B2" s="126" t="s">
        <v>1</v>
      </c>
      <c r="C2" s="126"/>
      <c r="D2" s="126"/>
      <c r="E2" s="127" t="s">
        <v>2</v>
      </c>
      <c r="F2" s="126"/>
      <c r="G2" s="126"/>
      <c r="H2" s="127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</row>
    <row r="3" spans="1:20" ht="30" customHeight="1">
      <c r="A3" s="126"/>
      <c r="B3" s="126" t="s">
        <v>3</v>
      </c>
      <c r="C3" s="126"/>
      <c r="D3" s="126"/>
      <c r="E3" s="128" t="s">
        <v>61</v>
      </c>
      <c r="F3" s="128"/>
      <c r="G3" s="126"/>
      <c r="H3" s="127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</row>
    <row r="4" spans="1:20" ht="30" customHeight="1">
      <c r="A4" s="126"/>
      <c r="B4" s="126" t="s">
        <v>5</v>
      </c>
      <c r="C4" s="126"/>
      <c r="D4" s="126"/>
      <c r="E4" s="129" t="s">
        <v>77</v>
      </c>
      <c r="F4" s="130">
        <v>2021</v>
      </c>
      <c r="G4" s="126"/>
      <c r="H4" s="127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</row>
    <row r="5" spans="1:20" ht="19.5" customHeight="1">
      <c r="A5" s="126"/>
      <c r="B5" s="131"/>
      <c r="C5" s="126"/>
      <c r="D5" s="126"/>
      <c r="E5" s="126"/>
      <c r="F5" s="126"/>
      <c r="G5" s="126"/>
      <c r="H5" s="127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</row>
    <row r="6" spans="1:20" ht="49.5" customHeight="1">
      <c r="A6" s="126"/>
      <c r="B6" s="250" t="s">
        <v>6</v>
      </c>
      <c r="C6" s="250"/>
      <c r="D6" s="250"/>
      <c r="E6" s="250"/>
      <c r="F6" s="250"/>
      <c r="G6" s="250"/>
      <c r="H6" s="250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</row>
    <row r="7" spans="1:20" ht="49.5" customHeight="1">
      <c r="A7" s="126"/>
      <c r="B7" s="127" t="s">
        <v>78</v>
      </c>
      <c r="C7" s="126"/>
      <c r="D7" s="126"/>
      <c r="E7" s="126"/>
      <c r="F7" s="126"/>
      <c r="G7" s="126"/>
      <c r="H7" s="127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</row>
    <row r="8" spans="1:20" ht="39.75" customHeight="1">
      <c r="A8" s="132"/>
      <c r="B8" s="240" t="s">
        <v>79</v>
      </c>
      <c r="C8" s="240"/>
      <c r="D8" s="240"/>
      <c r="E8" s="240" t="s">
        <v>9</v>
      </c>
      <c r="F8" s="240"/>
      <c r="G8" s="240"/>
      <c r="H8" s="240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</row>
    <row r="9" spans="1:20" ht="39.75" customHeight="1">
      <c r="A9" s="132"/>
      <c r="B9" s="240"/>
      <c r="C9" s="240"/>
      <c r="D9" s="240"/>
      <c r="E9" s="133" t="s">
        <v>16</v>
      </c>
      <c r="F9" s="133" t="s">
        <v>17</v>
      </c>
      <c r="G9" s="133" t="s">
        <v>18</v>
      </c>
      <c r="H9" s="134" t="s">
        <v>10</v>
      </c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</row>
    <row r="10" spans="1:20" ht="24.75" customHeight="1">
      <c r="A10" s="135"/>
      <c r="B10" s="136"/>
      <c r="C10" s="137"/>
      <c r="D10" s="133">
        <v>13</v>
      </c>
      <c r="E10" s="138">
        <v>243</v>
      </c>
      <c r="F10" s="138">
        <v>4</v>
      </c>
      <c r="G10" s="138">
        <v>0</v>
      </c>
      <c r="H10" s="139">
        <f t="shared" ref="H10:H37" si="0">SUM(E10:G10)</f>
        <v>247</v>
      </c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</row>
    <row r="11" spans="1:20" ht="24.75" customHeight="1">
      <c r="A11" s="135"/>
      <c r="B11" s="140"/>
      <c r="C11" s="137" t="s">
        <v>80</v>
      </c>
      <c r="D11" s="133">
        <v>12</v>
      </c>
      <c r="E11" s="138">
        <v>2</v>
      </c>
      <c r="F11" s="138">
        <v>0</v>
      </c>
      <c r="G11" s="138">
        <v>0</v>
      </c>
      <c r="H11" s="139">
        <f t="shared" si="0"/>
        <v>2</v>
      </c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</row>
    <row r="12" spans="1:20" ht="24.75" customHeight="1">
      <c r="A12" s="135"/>
      <c r="B12" s="140" t="s">
        <v>81</v>
      </c>
      <c r="C12" s="137"/>
      <c r="D12" s="133">
        <v>11</v>
      </c>
      <c r="E12" s="138">
        <v>9</v>
      </c>
      <c r="F12" s="138">
        <v>1</v>
      </c>
      <c r="G12" s="138">
        <v>0</v>
      </c>
      <c r="H12" s="139">
        <f t="shared" si="0"/>
        <v>10</v>
      </c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</row>
    <row r="13" spans="1:20" ht="24.75" customHeight="1">
      <c r="A13" s="135"/>
      <c r="B13" s="140" t="s">
        <v>82</v>
      </c>
      <c r="C13" s="141"/>
      <c r="D13" s="133">
        <v>10</v>
      </c>
      <c r="E13" s="138">
        <v>5</v>
      </c>
      <c r="F13" s="138">
        <v>0</v>
      </c>
      <c r="G13" s="138">
        <v>0</v>
      </c>
      <c r="H13" s="139">
        <f t="shared" si="0"/>
        <v>5</v>
      </c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</row>
    <row r="14" spans="1:20" ht="24.75" customHeight="1">
      <c r="A14" s="135"/>
      <c r="B14" s="140" t="s">
        <v>81</v>
      </c>
      <c r="C14" s="137"/>
      <c r="D14" s="133">
        <v>9</v>
      </c>
      <c r="E14" s="138">
        <v>3</v>
      </c>
      <c r="F14" s="138">
        <v>0</v>
      </c>
      <c r="G14" s="138">
        <v>0</v>
      </c>
      <c r="H14" s="139">
        <f t="shared" si="0"/>
        <v>3</v>
      </c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</row>
    <row r="15" spans="1:20" ht="24.75" customHeight="1">
      <c r="A15" s="135"/>
      <c r="B15" s="140" t="s">
        <v>83</v>
      </c>
      <c r="C15" s="137" t="s">
        <v>84</v>
      </c>
      <c r="D15" s="133">
        <v>8</v>
      </c>
      <c r="E15" s="138">
        <v>16</v>
      </c>
      <c r="F15" s="138">
        <v>1</v>
      </c>
      <c r="G15" s="138">
        <v>0</v>
      </c>
      <c r="H15" s="139">
        <f t="shared" si="0"/>
        <v>17</v>
      </c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</row>
    <row r="16" spans="1:20" ht="24.75" customHeight="1">
      <c r="A16" s="135"/>
      <c r="B16" s="140" t="s">
        <v>85</v>
      </c>
      <c r="C16" s="137"/>
      <c r="D16" s="133">
        <v>7</v>
      </c>
      <c r="E16" s="138">
        <v>3</v>
      </c>
      <c r="F16" s="138">
        <v>1</v>
      </c>
      <c r="G16" s="138">
        <v>0</v>
      </c>
      <c r="H16" s="139">
        <f t="shared" si="0"/>
        <v>4</v>
      </c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</row>
    <row r="17" spans="1:20" ht="24.75" customHeight="1">
      <c r="A17" s="135"/>
      <c r="B17" s="140" t="s">
        <v>86</v>
      </c>
      <c r="C17" s="137"/>
      <c r="D17" s="133">
        <v>6</v>
      </c>
      <c r="E17" s="138">
        <v>9</v>
      </c>
      <c r="F17" s="138">
        <v>0</v>
      </c>
      <c r="G17" s="138">
        <v>0</v>
      </c>
      <c r="H17" s="139">
        <f t="shared" si="0"/>
        <v>9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</row>
    <row r="18" spans="1:20" ht="24.75" customHeight="1">
      <c r="A18" s="135"/>
      <c r="B18" s="140" t="s">
        <v>87</v>
      </c>
      <c r="C18" s="141"/>
      <c r="D18" s="133">
        <v>5</v>
      </c>
      <c r="E18" s="138">
        <v>4</v>
      </c>
      <c r="F18" s="138">
        <v>0</v>
      </c>
      <c r="G18" s="138">
        <v>0</v>
      </c>
      <c r="H18" s="139">
        <f t="shared" si="0"/>
        <v>4</v>
      </c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</row>
    <row r="19" spans="1:20" ht="24.75" customHeight="1">
      <c r="A19" s="135"/>
      <c r="B19" s="140" t="s">
        <v>81</v>
      </c>
      <c r="C19" s="137"/>
      <c r="D19" s="133">
        <v>4</v>
      </c>
      <c r="E19" s="138">
        <v>8</v>
      </c>
      <c r="F19" s="138">
        <v>2</v>
      </c>
      <c r="G19" s="138">
        <v>0</v>
      </c>
      <c r="H19" s="139">
        <f t="shared" si="0"/>
        <v>10</v>
      </c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</row>
    <row r="20" spans="1:20" ht="24.75" customHeight="1">
      <c r="A20" s="135"/>
      <c r="B20" s="140"/>
      <c r="C20" s="137" t="s">
        <v>81</v>
      </c>
      <c r="D20" s="133">
        <v>3</v>
      </c>
      <c r="E20" s="138">
        <v>1</v>
      </c>
      <c r="F20" s="138">
        <v>0</v>
      </c>
      <c r="G20" s="138">
        <v>0</v>
      </c>
      <c r="H20" s="139">
        <f t="shared" si="0"/>
        <v>1</v>
      </c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</row>
    <row r="21" spans="1:20" ht="24.75" customHeight="1">
      <c r="A21" s="135"/>
      <c r="B21" s="140"/>
      <c r="C21" s="137"/>
      <c r="D21" s="133">
        <v>2</v>
      </c>
      <c r="E21" s="138">
        <v>11</v>
      </c>
      <c r="F21" s="138">
        <v>0</v>
      </c>
      <c r="G21" s="138">
        <v>0</v>
      </c>
      <c r="H21" s="139">
        <f t="shared" si="0"/>
        <v>11</v>
      </c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</row>
    <row r="22" spans="1:20" ht="24.75" customHeight="1">
      <c r="A22" s="135"/>
      <c r="B22" s="142"/>
      <c r="C22" s="143"/>
      <c r="D22" s="136">
        <v>1</v>
      </c>
      <c r="E22" s="138">
        <v>0</v>
      </c>
      <c r="F22" s="138">
        <v>0</v>
      </c>
      <c r="G22" s="138">
        <v>0</v>
      </c>
      <c r="H22" s="139">
        <f t="shared" si="0"/>
        <v>0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</row>
    <row r="23" spans="1:20" ht="24.75" customHeight="1">
      <c r="A23" s="135"/>
      <c r="B23" s="251" t="s">
        <v>88</v>
      </c>
      <c r="C23" s="252"/>
      <c r="D23" s="253"/>
      <c r="E23" s="144">
        <f>SUM(E10:E22)</f>
        <v>314</v>
      </c>
      <c r="F23" s="144">
        <f>SUM(F10:F22)</f>
        <v>9</v>
      </c>
      <c r="G23" s="144">
        <f>SUM(G10:G22)</f>
        <v>0</v>
      </c>
      <c r="H23" s="144">
        <f t="shared" si="0"/>
        <v>323</v>
      </c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</row>
    <row r="24" spans="1:20" ht="24.75" customHeight="1">
      <c r="A24" s="135"/>
      <c r="B24" s="136"/>
      <c r="C24" s="141"/>
      <c r="D24" s="133">
        <v>13</v>
      </c>
      <c r="E24" s="138">
        <v>341</v>
      </c>
      <c r="F24" s="138">
        <v>11</v>
      </c>
      <c r="G24" s="138">
        <v>0</v>
      </c>
      <c r="H24" s="139">
        <f t="shared" si="0"/>
        <v>352</v>
      </c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</row>
    <row r="25" spans="1:20" ht="24.75" customHeight="1">
      <c r="A25" s="135"/>
      <c r="B25" s="140"/>
      <c r="C25" s="137" t="s">
        <v>80</v>
      </c>
      <c r="D25" s="133">
        <v>12</v>
      </c>
      <c r="E25" s="138">
        <v>1</v>
      </c>
      <c r="F25" s="138">
        <v>0</v>
      </c>
      <c r="G25" s="138">
        <v>0</v>
      </c>
      <c r="H25" s="139">
        <f t="shared" si="0"/>
        <v>1</v>
      </c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</row>
    <row r="26" spans="1:20" ht="24.75" customHeight="1">
      <c r="A26" s="135"/>
      <c r="B26" s="140" t="s">
        <v>87</v>
      </c>
      <c r="C26" s="137"/>
      <c r="D26" s="133">
        <v>11</v>
      </c>
      <c r="E26" s="138">
        <v>7</v>
      </c>
      <c r="F26" s="138">
        <v>0</v>
      </c>
      <c r="G26" s="138">
        <v>0</v>
      </c>
      <c r="H26" s="139">
        <f t="shared" si="0"/>
        <v>7</v>
      </c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</row>
    <row r="27" spans="1:20" ht="24.75" customHeight="1">
      <c r="A27" s="135"/>
      <c r="B27" s="140" t="s">
        <v>89</v>
      </c>
      <c r="C27" s="141"/>
      <c r="D27" s="133">
        <v>10</v>
      </c>
      <c r="E27" s="138">
        <v>9</v>
      </c>
      <c r="F27" s="138">
        <v>0</v>
      </c>
      <c r="G27" s="138">
        <v>0</v>
      </c>
      <c r="H27" s="139">
        <f t="shared" si="0"/>
        <v>9</v>
      </c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</row>
    <row r="28" spans="1:20" ht="24.75" customHeight="1">
      <c r="A28" s="135"/>
      <c r="B28" s="140" t="s">
        <v>80</v>
      </c>
      <c r="C28" s="137"/>
      <c r="D28" s="133">
        <v>9</v>
      </c>
      <c r="E28" s="138">
        <v>3</v>
      </c>
      <c r="F28" s="138">
        <v>0</v>
      </c>
      <c r="G28" s="138">
        <v>0</v>
      </c>
      <c r="H28" s="139">
        <f t="shared" si="0"/>
        <v>3</v>
      </c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</row>
    <row r="29" spans="1:20" ht="24.75" customHeight="1">
      <c r="A29" s="135"/>
      <c r="B29" s="140" t="s">
        <v>82</v>
      </c>
      <c r="C29" s="137" t="s">
        <v>84</v>
      </c>
      <c r="D29" s="133">
        <v>8</v>
      </c>
      <c r="E29" s="138">
        <v>12</v>
      </c>
      <c r="F29" s="138">
        <v>0</v>
      </c>
      <c r="G29" s="138">
        <v>0</v>
      </c>
      <c r="H29" s="139">
        <f t="shared" si="0"/>
        <v>12</v>
      </c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</row>
    <row r="30" spans="1:20" ht="24.75" customHeight="1">
      <c r="A30" s="135"/>
      <c r="B30" s="140" t="s">
        <v>85</v>
      </c>
      <c r="C30" s="137"/>
      <c r="D30" s="133">
        <v>7</v>
      </c>
      <c r="E30" s="138">
        <v>6</v>
      </c>
      <c r="F30" s="138">
        <v>0</v>
      </c>
      <c r="G30" s="138">
        <v>0</v>
      </c>
      <c r="H30" s="139">
        <f t="shared" si="0"/>
        <v>6</v>
      </c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</row>
    <row r="31" spans="1:20" ht="24.75" customHeight="1">
      <c r="A31" s="135"/>
      <c r="B31" s="140" t="s">
        <v>80</v>
      </c>
      <c r="C31" s="137"/>
      <c r="D31" s="133">
        <v>6</v>
      </c>
      <c r="E31" s="138">
        <v>12</v>
      </c>
      <c r="F31" s="138">
        <v>0</v>
      </c>
      <c r="G31" s="138">
        <v>0</v>
      </c>
      <c r="H31" s="139">
        <f t="shared" si="0"/>
        <v>12</v>
      </c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</row>
    <row r="32" spans="1:20" ht="24.75" customHeight="1">
      <c r="A32" s="135"/>
      <c r="B32" s="140" t="s">
        <v>90</v>
      </c>
      <c r="C32" s="141"/>
      <c r="D32" s="133">
        <v>5</v>
      </c>
      <c r="E32" s="138">
        <v>1</v>
      </c>
      <c r="F32" s="138">
        <v>0</v>
      </c>
      <c r="G32" s="138">
        <v>0</v>
      </c>
      <c r="H32" s="139">
        <f t="shared" si="0"/>
        <v>1</v>
      </c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</row>
    <row r="33" spans="1:20" ht="24.75" customHeight="1">
      <c r="A33" s="135"/>
      <c r="B33" s="140"/>
      <c r="C33" s="137"/>
      <c r="D33" s="133">
        <v>4</v>
      </c>
      <c r="E33" s="138">
        <v>22</v>
      </c>
      <c r="F33" s="138">
        <v>2</v>
      </c>
      <c r="G33" s="138">
        <v>0</v>
      </c>
      <c r="H33" s="139">
        <f t="shared" si="0"/>
        <v>24</v>
      </c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</row>
    <row r="34" spans="1:20" ht="24.75" customHeight="1">
      <c r="A34" s="135"/>
      <c r="B34" s="140"/>
      <c r="C34" s="137" t="s">
        <v>81</v>
      </c>
      <c r="D34" s="133">
        <v>3</v>
      </c>
      <c r="E34" s="138">
        <v>6</v>
      </c>
      <c r="F34" s="138">
        <v>0</v>
      </c>
      <c r="G34" s="138">
        <v>0</v>
      </c>
      <c r="H34" s="139">
        <f t="shared" si="0"/>
        <v>6</v>
      </c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</row>
    <row r="35" spans="1:20" ht="24.75" customHeight="1">
      <c r="A35" s="135"/>
      <c r="B35" s="140"/>
      <c r="C35" s="137"/>
      <c r="D35" s="133">
        <v>2</v>
      </c>
      <c r="E35" s="138">
        <v>16</v>
      </c>
      <c r="F35" s="138">
        <v>0</v>
      </c>
      <c r="G35" s="138">
        <v>0</v>
      </c>
      <c r="H35" s="139">
        <f t="shared" si="0"/>
        <v>16</v>
      </c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</row>
    <row r="36" spans="1:20" ht="24.75" customHeight="1">
      <c r="A36" s="135"/>
      <c r="B36" s="142"/>
      <c r="C36" s="143"/>
      <c r="D36" s="136">
        <v>1</v>
      </c>
      <c r="E36" s="138">
        <v>0</v>
      </c>
      <c r="F36" s="138">
        <v>0</v>
      </c>
      <c r="G36" s="138">
        <v>0</v>
      </c>
      <c r="H36" s="139">
        <f t="shared" si="0"/>
        <v>0</v>
      </c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</row>
    <row r="37" spans="1:20" ht="24.75" customHeight="1">
      <c r="A37" s="135"/>
      <c r="B37" s="251" t="s">
        <v>91</v>
      </c>
      <c r="C37" s="252"/>
      <c r="D37" s="253"/>
      <c r="E37" s="144">
        <f>SUM(E24:E36)</f>
        <v>436</v>
      </c>
      <c r="F37" s="144">
        <f>SUM(F24:F36)</f>
        <v>13</v>
      </c>
      <c r="G37" s="144">
        <f>SUM(G24:G36)</f>
        <v>0</v>
      </c>
      <c r="H37" s="144">
        <f t="shared" si="0"/>
        <v>449</v>
      </c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</row>
    <row r="38" spans="1:20" ht="24.75" customHeight="1">
      <c r="A38" s="135"/>
      <c r="B38" s="136"/>
      <c r="C38" s="136"/>
      <c r="D38" s="133">
        <v>13</v>
      </c>
      <c r="E38" s="138">
        <v>0</v>
      </c>
      <c r="F38" s="138">
        <v>0</v>
      </c>
      <c r="G38" s="138">
        <v>0</v>
      </c>
      <c r="H38" s="139">
        <v>0</v>
      </c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</row>
    <row r="39" spans="1:20" ht="24.75" customHeight="1">
      <c r="A39" s="135"/>
      <c r="B39" s="140"/>
      <c r="C39" s="137" t="s">
        <v>80</v>
      </c>
      <c r="D39" s="133">
        <v>12</v>
      </c>
      <c r="E39" s="138">
        <v>0</v>
      </c>
      <c r="F39" s="138">
        <v>0</v>
      </c>
      <c r="G39" s="138">
        <v>0</v>
      </c>
      <c r="H39" s="139">
        <f t="shared" ref="H39:H51" si="1">SUM(E39:G39)</f>
        <v>0</v>
      </c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</row>
    <row r="40" spans="1:20" ht="24.75" customHeight="1">
      <c r="A40" s="135"/>
      <c r="B40" s="140" t="s">
        <v>81</v>
      </c>
      <c r="C40" s="142"/>
      <c r="D40" s="133">
        <v>11</v>
      </c>
      <c r="E40" s="138">
        <v>0</v>
      </c>
      <c r="F40" s="138">
        <v>0</v>
      </c>
      <c r="G40" s="138">
        <v>0</v>
      </c>
      <c r="H40" s="139">
        <f t="shared" si="1"/>
        <v>0</v>
      </c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</row>
    <row r="41" spans="1:20" ht="24.75" customHeight="1">
      <c r="A41" s="135"/>
      <c r="B41" s="140" t="s">
        <v>92</v>
      </c>
      <c r="C41" s="137"/>
      <c r="D41" s="133">
        <v>10</v>
      </c>
      <c r="E41" s="138">
        <v>0</v>
      </c>
      <c r="F41" s="138">
        <v>0</v>
      </c>
      <c r="G41" s="138">
        <v>0</v>
      </c>
      <c r="H41" s="139">
        <f t="shared" si="1"/>
        <v>0</v>
      </c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</row>
    <row r="42" spans="1:20" ht="24.75" customHeight="1">
      <c r="A42" s="135"/>
      <c r="B42" s="140" t="s">
        <v>93</v>
      </c>
      <c r="C42" s="137"/>
      <c r="D42" s="133">
        <v>9</v>
      </c>
      <c r="E42" s="138">
        <v>0</v>
      </c>
      <c r="F42" s="138">
        <v>0</v>
      </c>
      <c r="G42" s="138">
        <v>0</v>
      </c>
      <c r="H42" s="139">
        <f t="shared" si="1"/>
        <v>0</v>
      </c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</row>
    <row r="43" spans="1:20" ht="24.75" customHeight="1">
      <c r="A43" s="135"/>
      <c r="B43" s="140" t="s">
        <v>85</v>
      </c>
      <c r="C43" s="137" t="s">
        <v>84</v>
      </c>
      <c r="D43" s="133">
        <v>8</v>
      </c>
      <c r="E43" s="138">
        <v>0</v>
      </c>
      <c r="F43" s="138">
        <v>0</v>
      </c>
      <c r="G43" s="138">
        <v>0</v>
      </c>
      <c r="H43" s="139">
        <f t="shared" si="1"/>
        <v>0</v>
      </c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</row>
    <row r="44" spans="1:20" ht="24.75" customHeight="1">
      <c r="A44" s="135"/>
      <c r="B44" s="140" t="s">
        <v>83</v>
      </c>
      <c r="C44" s="137"/>
      <c r="D44" s="133">
        <v>7</v>
      </c>
      <c r="E44" s="138">
        <v>0</v>
      </c>
      <c r="F44" s="138">
        <v>0</v>
      </c>
      <c r="G44" s="138">
        <v>0</v>
      </c>
      <c r="H44" s="139">
        <f t="shared" si="1"/>
        <v>0</v>
      </c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</row>
    <row r="45" spans="1:20" ht="24.75" customHeight="1">
      <c r="A45" s="135"/>
      <c r="B45" s="140" t="s">
        <v>85</v>
      </c>
      <c r="C45" s="137"/>
      <c r="D45" s="133">
        <v>6</v>
      </c>
      <c r="E45" s="138">
        <v>0</v>
      </c>
      <c r="F45" s="138">
        <v>0</v>
      </c>
      <c r="G45" s="138">
        <v>0</v>
      </c>
      <c r="H45" s="139">
        <f t="shared" si="1"/>
        <v>0</v>
      </c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</row>
    <row r="46" spans="1:20" ht="24.75" customHeight="1">
      <c r="A46" s="135"/>
      <c r="B46" s="140" t="s">
        <v>81</v>
      </c>
      <c r="C46" s="136"/>
      <c r="D46" s="133">
        <v>5</v>
      </c>
      <c r="E46" s="138">
        <v>0</v>
      </c>
      <c r="F46" s="138">
        <v>0</v>
      </c>
      <c r="G46" s="138">
        <v>0</v>
      </c>
      <c r="H46" s="139">
        <f t="shared" si="1"/>
        <v>0</v>
      </c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</row>
    <row r="47" spans="1:20" ht="24.75" customHeight="1">
      <c r="A47" s="135"/>
      <c r="B47" s="140" t="s">
        <v>94</v>
      </c>
      <c r="C47" s="137"/>
      <c r="D47" s="133">
        <v>4</v>
      </c>
      <c r="E47" s="138">
        <v>0</v>
      </c>
      <c r="F47" s="138">
        <v>0</v>
      </c>
      <c r="G47" s="138">
        <v>0</v>
      </c>
      <c r="H47" s="139">
        <f t="shared" si="1"/>
        <v>0</v>
      </c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</row>
    <row r="48" spans="1:20" ht="24.75" customHeight="1">
      <c r="A48" s="135"/>
      <c r="B48" s="140"/>
      <c r="C48" s="137" t="s">
        <v>81</v>
      </c>
      <c r="D48" s="133">
        <v>3</v>
      </c>
      <c r="E48" s="138">
        <v>0</v>
      </c>
      <c r="F48" s="138">
        <v>0</v>
      </c>
      <c r="G48" s="138">
        <v>0</v>
      </c>
      <c r="H48" s="139">
        <f t="shared" si="1"/>
        <v>0</v>
      </c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</row>
    <row r="49" spans="1:20" ht="24.75" customHeight="1">
      <c r="A49" s="135"/>
      <c r="B49" s="140"/>
      <c r="C49" s="137"/>
      <c r="D49" s="133">
        <v>2</v>
      </c>
      <c r="E49" s="138">
        <v>0</v>
      </c>
      <c r="F49" s="138">
        <v>0</v>
      </c>
      <c r="G49" s="138">
        <v>0</v>
      </c>
      <c r="H49" s="139">
        <f t="shared" si="1"/>
        <v>0</v>
      </c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</row>
    <row r="50" spans="1:20" ht="24.75" customHeight="1">
      <c r="A50" s="135"/>
      <c r="B50" s="142"/>
      <c r="C50" s="137"/>
      <c r="D50" s="136">
        <v>1</v>
      </c>
      <c r="E50" s="138">
        <v>0</v>
      </c>
      <c r="F50" s="138">
        <v>0</v>
      </c>
      <c r="G50" s="138">
        <v>0</v>
      </c>
      <c r="H50" s="139">
        <f t="shared" si="1"/>
        <v>0</v>
      </c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</row>
    <row r="51" spans="1:20" ht="24.75" customHeight="1">
      <c r="A51" s="132"/>
      <c r="B51" s="249" t="s">
        <v>95</v>
      </c>
      <c r="C51" s="249"/>
      <c r="D51" s="249"/>
      <c r="E51" s="144">
        <f>SUM(E38:E50)</f>
        <v>0</v>
      </c>
      <c r="F51" s="144">
        <f>SUM(F38:F50)</f>
        <v>0</v>
      </c>
      <c r="G51" s="144">
        <f>SUM(G38:G50)</f>
        <v>0</v>
      </c>
      <c r="H51" s="144">
        <f t="shared" si="1"/>
        <v>0</v>
      </c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</row>
    <row r="52" spans="1:20" ht="24.75" customHeight="1">
      <c r="A52" s="132"/>
      <c r="B52" s="249" t="s">
        <v>96</v>
      </c>
      <c r="C52" s="249"/>
      <c r="D52" s="249"/>
      <c r="E52" s="144">
        <f>E23+E37+E51</f>
        <v>750</v>
      </c>
      <c r="F52" s="144">
        <f>F23+F37+F51</f>
        <v>22</v>
      </c>
      <c r="G52" s="144">
        <f>G23+G37+G51</f>
        <v>0</v>
      </c>
      <c r="H52" s="144">
        <f>H51+H37+H23</f>
        <v>772</v>
      </c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</row>
    <row r="53" spans="1:20" ht="19.5" customHeight="1">
      <c r="A53" s="132"/>
      <c r="B53" s="145"/>
      <c r="C53" s="145"/>
      <c r="D53" s="145"/>
      <c r="E53" s="146"/>
      <c r="F53" s="146"/>
      <c r="G53" s="146"/>
      <c r="H53" s="146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</row>
    <row r="54" spans="1:20" ht="19.5" customHeight="1">
      <c r="A54" s="132"/>
      <c r="B54" s="132"/>
      <c r="C54" s="132"/>
      <c r="D54" s="132"/>
      <c r="E54" s="132"/>
      <c r="F54" s="132"/>
      <c r="G54" s="132"/>
      <c r="H54" s="147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</row>
    <row r="55" spans="1:20" ht="19.5" customHeight="1">
      <c r="A55" s="132"/>
      <c r="B55" s="132"/>
      <c r="C55" s="132"/>
      <c r="D55" s="132"/>
      <c r="E55" s="132"/>
      <c r="F55" s="132"/>
      <c r="G55" s="132"/>
      <c r="H55" s="147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148"/>
      <c r="B1" s="148" t="s">
        <v>0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</row>
    <row r="2" spans="1:20" ht="30" customHeight="1">
      <c r="A2" s="149"/>
      <c r="B2" s="149" t="s">
        <v>1</v>
      </c>
      <c r="C2" s="149"/>
      <c r="D2" s="149"/>
      <c r="E2" s="150" t="s">
        <v>2</v>
      </c>
      <c r="F2" s="149"/>
      <c r="G2" s="149"/>
      <c r="H2" s="150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</row>
    <row r="3" spans="1:20" ht="30" customHeight="1">
      <c r="A3" s="149"/>
      <c r="B3" s="149" t="s">
        <v>3</v>
      </c>
      <c r="C3" s="149"/>
      <c r="D3" s="149"/>
      <c r="E3" s="151" t="s">
        <v>63</v>
      </c>
      <c r="F3" s="151"/>
      <c r="G3" s="149"/>
      <c r="H3" s="150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</row>
    <row r="4" spans="1:20" ht="30" customHeight="1">
      <c r="A4" s="149"/>
      <c r="B4" s="149" t="s">
        <v>5</v>
      </c>
      <c r="C4" s="149"/>
      <c r="D4" s="149"/>
      <c r="E4" s="152" t="s">
        <v>77</v>
      </c>
      <c r="F4" s="153">
        <v>2021</v>
      </c>
      <c r="G4" s="149"/>
      <c r="H4" s="150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</row>
    <row r="5" spans="1:20" ht="19.5" customHeight="1">
      <c r="A5" s="149"/>
      <c r="B5" s="154"/>
      <c r="C5" s="149"/>
      <c r="D5" s="149"/>
      <c r="E5" s="149"/>
      <c r="F5" s="149"/>
      <c r="G5" s="149"/>
      <c r="H5" s="150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</row>
    <row r="6" spans="1:20" ht="49.5" customHeight="1">
      <c r="A6" s="149"/>
      <c r="B6" s="250" t="s">
        <v>6</v>
      </c>
      <c r="C6" s="250"/>
      <c r="D6" s="250"/>
      <c r="E6" s="250"/>
      <c r="F6" s="250"/>
      <c r="G6" s="250"/>
      <c r="H6" s="250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49.5" customHeight="1">
      <c r="A7" s="149"/>
      <c r="B7" s="150" t="s">
        <v>78</v>
      </c>
      <c r="C7" s="149"/>
      <c r="D7" s="149"/>
      <c r="E7" s="149"/>
      <c r="F7" s="149"/>
      <c r="G7" s="149"/>
      <c r="H7" s="150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</row>
    <row r="8" spans="1:20" ht="39.75" customHeight="1">
      <c r="A8" s="155"/>
      <c r="B8" s="240" t="s">
        <v>79</v>
      </c>
      <c r="C8" s="240"/>
      <c r="D8" s="240"/>
      <c r="E8" s="240" t="s">
        <v>9</v>
      </c>
      <c r="F8" s="240"/>
      <c r="G8" s="240"/>
      <c r="H8" s="240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</row>
    <row r="9" spans="1:20" ht="39.75" customHeight="1">
      <c r="A9" s="155"/>
      <c r="B9" s="240"/>
      <c r="C9" s="240"/>
      <c r="D9" s="240"/>
      <c r="E9" s="156" t="s">
        <v>16</v>
      </c>
      <c r="F9" s="156" t="s">
        <v>17</v>
      </c>
      <c r="G9" s="156" t="s">
        <v>18</v>
      </c>
      <c r="H9" s="157" t="s">
        <v>10</v>
      </c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</row>
    <row r="10" spans="1:20" ht="24.75" customHeight="1">
      <c r="A10" s="158"/>
      <c r="B10" s="159"/>
      <c r="C10" s="160"/>
      <c r="D10" s="156">
        <v>13</v>
      </c>
      <c r="E10" s="161">
        <v>52</v>
      </c>
      <c r="F10" s="161">
        <v>3</v>
      </c>
      <c r="G10" s="161">
        <v>0</v>
      </c>
      <c r="H10" s="162">
        <f t="shared" ref="H10:H37" si="0">SUM(E10:G10)</f>
        <v>55</v>
      </c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</row>
    <row r="11" spans="1:20" ht="24.75" customHeight="1">
      <c r="A11" s="158"/>
      <c r="B11" s="163"/>
      <c r="C11" s="160" t="s">
        <v>80</v>
      </c>
      <c r="D11" s="156">
        <v>12</v>
      </c>
      <c r="E11" s="161">
        <v>2</v>
      </c>
      <c r="F11" s="161">
        <v>0</v>
      </c>
      <c r="G11" s="161">
        <v>0</v>
      </c>
      <c r="H11" s="162">
        <f t="shared" si="0"/>
        <v>2</v>
      </c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</row>
    <row r="12" spans="1:20" ht="24.75" customHeight="1">
      <c r="A12" s="158"/>
      <c r="B12" s="163" t="s">
        <v>81</v>
      </c>
      <c r="C12" s="160"/>
      <c r="D12" s="156">
        <v>11</v>
      </c>
      <c r="E12" s="161">
        <v>1</v>
      </c>
      <c r="F12" s="161">
        <v>0</v>
      </c>
      <c r="G12" s="161">
        <v>0</v>
      </c>
      <c r="H12" s="162">
        <f t="shared" si="0"/>
        <v>1</v>
      </c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</row>
    <row r="13" spans="1:20" ht="24.75" customHeight="1">
      <c r="A13" s="158"/>
      <c r="B13" s="163" t="s">
        <v>82</v>
      </c>
      <c r="C13" s="164"/>
      <c r="D13" s="156">
        <v>10</v>
      </c>
      <c r="E13" s="161">
        <v>0</v>
      </c>
      <c r="F13" s="161">
        <v>0</v>
      </c>
      <c r="G13" s="161">
        <v>0</v>
      </c>
      <c r="H13" s="162">
        <f t="shared" si="0"/>
        <v>0</v>
      </c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</row>
    <row r="14" spans="1:20" ht="24.75" customHeight="1">
      <c r="A14" s="158"/>
      <c r="B14" s="163" t="s">
        <v>81</v>
      </c>
      <c r="C14" s="160"/>
      <c r="D14" s="156">
        <v>9</v>
      </c>
      <c r="E14" s="161">
        <v>0</v>
      </c>
      <c r="F14" s="161">
        <v>0</v>
      </c>
      <c r="G14" s="161">
        <v>0</v>
      </c>
      <c r="H14" s="162">
        <f t="shared" si="0"/>
        <v>0</v>
      </c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</row>
    <row r="15" spans="1:20" ht="24.75" customHeight="1">
      <c r="A15" s="158"/>
      <c r="B15" s="163" t="s">
        <v>83</v>
      </c>
      <c r="C15" s="160" t="s">
        <v>84</v>
      </c>
      <c r="D15" s="156">
        <v>8</v>
      </c>
      <c r="E15" s="161">
        <v>3</v>
      </c>
      <c r="F15" s="161">
        <v>0</v>
      </c>
      <c r="G15" s="161">
        <v>0</v>
      </c>
      <c r="H15" s="162">
        <f t="shared" si="0"/>
        <v>3</v>
      </c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</row>
    <row r="16" spans="1:20" ht="24.75" customHeight="1">
      <c r="A16" s="158"/>
      <c r="B16" s="163" t="s">
        <v>85</v>
      </c>
      <c r="C16" s="160"/>
      <c r="D16" s="156">
        <v>7</v>
      </c>
      <c r="E16" s="161">
        <v>4</v>
      </c>
      <c r="F16" s="161">
        <v>0</v>
      </c>
      <c r="G16" s="161">
        <v>0</v>
      </c>
      <c r="H16" s="162">
        <f t="shared" si="0"/>
        <v>4</v>
      </c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</row>
    <row r="17" spans="1:20" ht="24.75" customHeight="1">
      <c r="A17" s="158"/>
      <c r="B17" s="163" t="s">
        <v>86</v>
      </c>
      <c r="C17" s="160"/>
      <c r="D17" s="156">
        <v>6</v>
      </c>
      <c r="E17" s="161">
        <v>1</v>
      </c>
      <c r="F17" s="161">
        <v>1</v>
      </c>
      <c r="G17" s="161">
        <v>0</v>
      </c>
      <c r="H17" s="162">
        <f t="shared" si="0"/>
        <v>2</v>
      </c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</row>
    <row r="18" spans="1:20" ht="24.75" customHeight="1">
      <c r="A18" s="158"/>
      <c r="B18" s="163" t="s">
        <v>87</v>
      </c>
      <c r="C18" s="164"/>
      <c r="D18" s="156">
        <v>5</v>
      </c>
      <c r="E18" s="161">
        <v>5</v>
      </c>
      <c r="F18" s="161">
        <v>1</v>
      </c>
      <c r="G18" s="161">
        <v>0</v>
      </c>
      <c r="H18" s="162">
        <f t="shared" si="0"/>
        <v>6</v>
      </c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</row>
    <row r="19" spans="1:20" ht="24.75" customHeight="1">
      <c r="A19" s="158"/>
      <c r="B19" s="163" t="s">
        <v>81</v>
      </c>
      <c r="C19" s="160"/>
      <c r="D19" s="156">
        <v>4</v>
      </c>
      <c r="E19" s="161">
        <v>1</v>
      </c>
      <c r="F19" s="161">
        <v>0</v>
      </c>
      <c r="G19" s="161">
        <v>0</v>
      </c>
      <c r="H19" s="162">
        <f t="shared" si="0"/>
        <v>1</v>
      </c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</row>
    <row r="20" spans="1:20" ht="24.75" customHeight="1">
      <c r="A20" s="158"/>
      <c r="B20" s="163"/>
      <c r="C20" s="160" t="s">
        <v>81</v>
      </c>
      <c r="D20" s="156">
        <v>3</v>
      </c>
      <c r="E20" s="161">
        <v>1</v>
      </c>
      <c r="F20" s="161">
        <v>0</v>
      </c>
      <c r="G20" s="161">
        <v>0</v>
      </c>
      <c r="H20" s="162">
        <f t="shared" si="0"/>
        <v>1</v>
      </c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</row>
    <row r="21" spans="1:20" ht="24.75" customHeight="1">
      <c r="A21" s="158"/>
      <c r="B21" s="163"/>
      <c r="C21" s="160"/>
      <c r="D21" s="156">
        <v>2</v>
      </c>
      <c r="E21" s="161">
        <v>0</v>
      </c>
      <c r="F21" s="161">
        <v>0</v>
      </c>
      <c r="G21" s="161">
        <v>0</v>
      </c>
      <c r="H21" s="162">
        <f t="shared" si="0"/>
        <v>0</v>
      </c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</row>
    <row r="22" spans="1:20" ht="24.75" customHeight="1">
      <c r="A22" s="158"/>
      <c r="B22" s="165"/>
      <c r="C22" s="166"/>
      <c r="D22" s="159">
        <v>1</v>
      </c>
      <c r="E22" s="161">
        <v>3</v>
      </c>
      <c r="F22" s="161">
        <v>0</v>
      </c>
      <c r="G22" s="161">
        <v>0</v>
      </c>
      <c r="H22" s="162">
        <f t="shared" si="0"/>
        <v>3</v>
      </c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</row>
    <row r="23" spans="1:20" ht="24.75" customHeight="1">
      <c r="A23" s="158"/>
      <c r="B23" s="251" t="s">
        <v>88</v>
      </c>
      <c r="C23" s="252"/>
      <c r="D23" s="253"/>
      <c r="E23" s="167">
        <f>SUM(E10:E22)</f>
        <v>73</v>
      </c>
      <c r="F23" s="167">
        <f>SUM(F10:F22)</f>
        <v>5</v>
      </c>
      <c r="G23" s="167">
        <f>SUM(G10:G22)</f>
        <v>0</v>
      </c>
      <c r="H23" s="167">
        <f t="shared" si="0"/>
        <v>78</v>
      </c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</row>
    <row r="24" spans="1:20" ht="24.75" customHeight="1">
      <c r="A24" s="158"/>
      <c r="B24" s="159"/>
      <c r="C24" s="164"/>
      <c r="D24" s="156">
        <v>13</v>
      </c>
      <c r="E24" s="161">
        <v>64</v>
      </c>
      <c r="F24" s="161">
        <v>4</v>
      </c>
      <c r="G24" s="161">
        <v>0</v>
      </c>
      <c r="H24" s="162">
        <f t="shared" si="0"/>
        <v>68</v>
      </c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</row>
    <row r="25" spans="1:20" ht="24.75" customHeight="1">
      <c r="A25" s="158"/>
      <c r="B25" s="163"/>
      <c r="C25" s="160" t="s">
        <v>80</v>
      </c>
      <c r="D25" s="156">
        <v>12</v>
      </c>
      <c r="E25" s="161">
        <v>2</v>
      </c>
      <c r="F25" s="161">
        <v>0</v>
      </c>
      <c r="G25" s="161">
        <v>0</v>
      </c>
      <c r="H25" s="162">
        <f t="shared" si="0"/>
        <v>2</v>
      </c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</row>
    <row r="26" spans="1:20" ht="24.75" customHeight="1">
      <c r="A26" s="158"/>
      <c r="B26" s="163" t="s">
        <v>87</v>
      </c>
      <c r="C26" s="160"/>
      <c r="D26" s="156">
        <v>11</v>
      </c>
      <c r="E26" s="161">
        <v>1</v>
      </c>
      <c r="F26" s="161">
        <v>1</v>
      </c>
      <c r="G26" s="161">
        <v>0</v>
      </c>
      <c r="H26" s="162">
        <f t="shared" si="0"/>
        <v>2</v>
      </c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</row>
    <row r="27" spans="1:20" ht="24.75" customHeight="1">
      <c r="A27" s="158"/>
      <c r="B27" s="163" t="s">
        <v>89</v>
      </c>
      <c r="C27" s="164"/>
      <c r="D27" s="156">
        <v>10</v>
      </c>
      <c r="E27" s="161">
        <v>5</v>
      </c>
      <c r="F27" s="161">
        <v>0</v>
      </c>
      <c r="G27" s="161">
        <v>0</v>
      </c>
      <c r="H27" s="162">
        <f t="shared" si="0"/>
        <v>5</v>
      </c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</row>
    <row r="28" spans="1:20" ht="24.75" customHeight="1">
      <c r="A28" s="158"/>
      <c r="B28" s="163" t="s">
        <v>80</v>
      </c>
      <c r="C28" s="160"/>
      <c r="D28" s="156">
        <v>9</v>
      </c>
      <c r="E28" s="161">
        <v>0</v>
      </c>
      <c r="F28" s="161">
        <v>1</v>
      </c>
      <c r="G28" s="161">
        <v>0</v>
      </c>
      <c r="H28" s="162">
        <f t="shared" si="0"/>
        <v>1</v>
      </c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</row>
    <row r="29" spans="1:20" ht="24.75" customHeight="1">
      <c r="A29" s="158"/>
      <c r="B29" s="163" t="s">
        <v>82</v>
      </c>
      <c r="C29" s="160" t="s">
        <v>84</v>
      </c>
      <c r="D29" s="156">
        <v>8</v>
      </c>
      <c r="E29" s="161">
        <v>2</v>
      </c>
      <c r="F29" s="161">
        <v>0</v>
      </c>
      <c r="G29" s="161">
        <v>0</v>
      </c>
      <c r="H29" s="162">
        <f t="shared" si="0"/>
        <v>2</v>
      </c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</row>
    <row r="30" spans="1:20" ht="24.75" customHeight="1">
      <c r="A30" s="158"/>
      <c r="B30" s="163" t="s">
        <v>85</v>
      </c>
      <c r="C30" s="160"/>
      <c r="D30" s="156">
        <v>7</v>
      </c>
      <c r="E30" s="161">
        <v>8</v>
      </c>
      <c r="F30" s="161">
        <v>0</v>
      </c>
      <c r="G30" s="161">
        <v>0</v>
      </c>
      <c r="H30" s="162">
        <f t="shared" si="0"/>
        <v>8</v>
      </c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</row>
    <row r="31" spans="1:20" ht="24.75" customHeight="1">
      <c r="A31" s="158"/>
      <c r="B31" s="163" t="s">
        <v>80</v>
      </c>
      <c r="C31" s="160"/>
      <c r="D31" s="156">
        <v>6</v>
      </c>
      <c r="E31" s="161">
        <v>8</v>
      </c>
      <c r="F31" s="161">
        <v>0</v>
      </c>
      <c r="G31" s="161">
        <v>0</v>
      </c>
      <c r="H31" s="162">
        <f t="shared" si="0"/>
        <v>8</v>
      </c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</row>
    <row r="32" spans="1:20" ht="24.75" customHeight="1">
      <c r="A32" s="158"/>
      <c r="B32" s="163" t="s">
        <v>90</v>
      </c>
      <c r="C32" s="164"/>
      <c r="D32" s="156">
        <v>5</v>
      </c>
      <c r="E32" s="161">
        <v>3</v>
      </c>
      <c r="F32" s="161">
        <v>0</v>
      </c>
      <c r="G32" s="161">
        <v>0</v>
      </c>
      <c r="H32" s="162">
        <f t="shared" si="0"/>
        <v>3</v>
      </c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</row>
    <row r="33" spans="1:20" ht="24.75" customHeight="1">
      <c r="A33" s="158"/>
      <c r="B33" s="163"/>
      <c r="C33" s="160"/>
      <c r="D33" s="156">
        <v>4</v>
      </c>
      <c r="E33" s="161">
        <v>8</v>
      </c>
      <c r="F33" s="161">
        <v>0</v>
      </c>
      <c r="G33" s="161">
        <v>0</v>
      </c>
      <c r="H33" s="162">
        <f t="shared" si="0"/>
        <v>8</v>
      </c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</row>
    <row r="34" spans="1:20" ht="24.75" customHeight="1">
      <c r="A34" s="158"/>
      <c r="B34" s="163"/>
      <c r="C34" s="160" t="s">
        <v>81</v>
      </c>
      <c r="D34" s="156">
        <v>3</v>
      </c>
      <c r="E34" s="161">
        <v>2</v>
      </c>
      <c r="F34" s="161">
        <v>0</v>
      </c>
      <c r="G34" s="161">
        <v>0</v>
      </c>
      <c r="H34" s="162">
        <f t="shared" si="0"/>
        <v>2</v>
      </c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</row>
    <row r="35" spans="1:20" ht="24.75" customHeight="1">
      <c r="A35" s="158"/>
      <c r="B35" s="163"/>
      <c r="C35" s="160"/>
      <c r="D35" s="156">
        <v>2</v>
      </c>
      <c r="E35" s="161">
        <v>0</v>
      </c>
      <c r="F35" s="161">
        <v>0</v>
      </c>
      <c r="G35" s="161">
        <v>0</v>
      </c>
      <c r="H35" s="162">
        <f t="shared" si="0"/>
        <v>0</v>
      </c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</row>
    <row r="36" spans="1:20" ht="24.75" customHeight="1">
      <c r="A36" s="158"/>
      <c r="B36" s="165"/>
      <c r="C36" s="166"/>
      <c r="D36" s="159">
        <v>1</v>
      </c>
      <c r="E36" s="161">
        <v>7</v>
      </c>
      <c r="F36" s="161">
        <v>0</v>
      </c>
      <c r="G36" s="161">
        <v>0</v>
      </c>
      <c r="H36" s="162">
        <f t="shared" si="0"/>
        <v>7</v>
      </c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</row>
    <row r="37" spans="1:20" ht="24.75" customHeight="1">
      <c r="A37" s="158"/>
      <c r="B37" s="251" t="s">
        <v>91</v>
      </c>
      <c r="C37" s="252"/>
      <c r="D37" s="253"/>
      <c r="E37" s="167">
        <f>SUM(E24:E36)</f>
        <v>110</v>
      </c>
      <c r="F37" s="167">
        <f>SUM(F24:F36)</f>
        <v>6</v>
      </c>
      <c r="G37" s="167">
        <f>SUM(G24:G36)</f>
        <v>0</v>
      </c>
      <c r="H37" s="167">
        <f t="shared" si="0"/>
        <v>116</v>
      </c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</row>
    <row r="38" spans="1:20" ht="24.75" customHeight="1">
      <c r="A38" s="158"/>
      <c r="B38" s="159"/>
      <c r="C38" s="159"/>
      <c r="D38" s="156">
        <v>13</v>
      </c>
      <c r="E38" s="161">
        <v>0</v>
      </c>
      <c r="F38" s="161">
        <v>0</v>
      </c>
      <c r="G38" s="161">
        <v>0</v>
      </c>
      <c r="H38" s="162">
        <v>0</v>
      </c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</row>
    <row r="39" spans="1:20" ht="24.75" customHeight="1">
      <c r="A39" s="158"/>
      <c r="B39" s="163"/>
      <c r="C39" s="160" t="s">
        <v>80</v>
      </c>
      <c r="D39" s="156">
        <v>12</v>
      </c>
      <c r="E39" s="161">
        <v>0</v>
      </c>
      <c r="F39" s="161">
        <v>0</v>
      </c>
      <c r="G39" s="161">
        <v>0</v>
      </c>
      <c r="H39" s="162">
        <f t="shared" ref="H39:H51" si="1">SUM(E39:G39)</f>
        <v>0</v>
      </c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</row>
    <row r="40" spans="1:20" ht="24.75" customHeight="1">
      <c r="A40" s="158"/>
      <c r="B40" s="163" t="s">
        <v>81</v>
      </c>
      <c r="C40" s="165"/>
      <c r="D40" s="156">
        <v>11</v>
      </c>
      <c r="E40" s="161">
        <v>0</v>
      </c>
      <c r="F40" s="161">
        <v>0</v>
      </c>
      <c r="G40" s="161">
        <v>0</v>
      </c>
      <c r="H40" s="162">
        <f t="shared" si="1"/>
        <v>0</v>
      </c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</row>
    <row r="41" spans="1:20" ht="24.75" customHeight="1">
      <c r="A41" s="158"/>
      <c r="B41" s="163" t="s">
        <v>92</v>
      </c>
      <c r="C41" s="160"/>
      <c r="D41" s="156">
        <v>10</v>
      </c>
      <c r="E41" s="161">
        <v>0</v>
      </c>
      <c r="F41" s="161">
        <v>0</v>
      </c>
      <c r="G41" s="161">
        <v>0</v>
      </c>
      <c r="H41" s="162">
        <f t="shared" si="1"/>
        <v>0</v>
      </c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</row>
    <row r="42" spans="1:20" ht="24.75" customHeight="1">
      <c r="A42" s="158"/>
      <c r="B42" s="163" t="s">
        <v>93</v>
      </c>
      <c r="C42" s="160"/>
      <c r="D42" s="156">
        <v>9</v>
      </c>
      <c r="E42" s="161">
        <v>0</v>
      </c>
      <c r="F42" s="161">
        <v>0</v>
      </c>
      <c r="G42" s="161">
        <v>0</v>
      </c>
      <c r="H42" s="162">
        <f t="shared" si="1"/>
        <v>0</v>
      </c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</row>
    <row r="43" spans="1:20" ht="24.75" customHeight="1">
      <c r="A43" s="158"/>
      <c r="B43" s="163" t="s">
        <v>85</v>
      </c>
      <c r="C43" s="160" t="s">
        <v>84</v>
      </c>
      <c r="D43" s="156">
        <v>8</v>
      </c>
      <c r="E43" s="161">
        <v>0</v>
      </c>
      <c r="F43" s="161">
        <v>0</v>
      </c>
      <c r="G43" s="161">
        <v>0</v>
      </c>
      <c r="H43" s="162">
        <f t="shared" si="1"/>
        <v>0</v>
      </c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</row>
    <row r="44" spans="1:20" ht="24.75" customHeight="1">
      <c r="A44" s="158"/>
      <c r="B44" s="163" t="s">
        <v>83</v>
      </c>
      <c r="C44" s="160"/>
      <c r="D44" s="156">
        <v>7</v>
      </c>
      <c r="E44" s="161">
        <v>0</v>
      </c>
      <c r="F44" s="161">
        <v>0</v>
      </c>
      <c r="G44" s="161">
        <v>0</v>
      </c>
      <c r="H44" s="162">
        <f t="shared" si="1"/>
        <v>0</v>
      </c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</row>
    <row r="45" spans="1:20" ht="24.75" customHeight="1">
      <c r="A45" s="158"/>
      <c r="B45" s="163" t="s">
        <v>85</v>
      </c>
      <c r="C45" s="160"/>
      <c r="D45" s="156">
        <v>6</v>
      </c>
      <c r="E45" s="161">
        <v>0</v>
      </c>
      <c r="F45" s="161">
        <v>0</v>
      </c>
      <c r="G45" s="161">
        <v>0</v>
      </c>
      <c r="H45" s="162">
        <f t="shared" si="1"/>
        <v>0</v>
      </c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</row>
    <row r="46" spans="1:20" ht="24.75" customHeight="1">
      <c r="A46" s="158"/>
      <c r="B46" s="163" t="s">
        <v>81</v>
      </c>
      <c r="C46" s="159"/>
      <c r="D46" s="156">
        <v>5</v>
      </c>
      <c r="E46" s="161">
        <v>0</v>
      </c>
      <c r="F46" s="161">
        <v>0</v>
      </c>
      <c r="G46" s="161">
        <v>0</v>
      </c>
      <c r="H46" s="162">
        <f t="shared" si="1"/>
        <v>0</v>
      </c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</row>
    <row r="47" spans="1:20" ht="24.75" customHeight="1">
      <c r="A47" s="158"/>
      <c r="B47" s="163" t="s">
        <v>94</v>
      </c>
      <c r="C47" s="160"/>
      <c r="D47" s="156">
        <v>4</v>
      </c>
      <c r="E47" s="161">
        <v>0</v>
      </c>
      <c r="F47" s="161">
        <v>0</v>
      </c>
      <c r="G47" s="161">
        <v>0</v>
      </c>
      <c r="H47" s="162">
        <f t="shared" si="1"/>
        <v>0</v>
      </c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</row>
    <row r="48" spans="1:20" ht="24.75" customHeight="1">
      <c r="A48" s="158"/>
      <c r="B48" s="163"/>
      <c r="C48" s="160" t="s">
        <v>81</v>
      </c>
      <c r="D48" s="156">
        <v>3</v>
      </c>
      <c r="E48" s="161">
        <v>0</v>
      </c>
      <c r="F48" s="161">
        <v>0</v>
      </c>
      <c r="G48" s="161">
        <v>0</v>
      </c>
      <c r="H48" s="162">
        <f t="shared" si="1"/>
        <v>0</v>
      </c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</row>
    <row r="49" spans="1:20" ht="24.75" customHeight="1">
      <c r="A49" s="158"/>
      <c r="B49" s="163"/>
      <c r="C49" s="160"/>
      <c r="D49" s="156">
        <v>2</v>
      </c>
      <c r="E49" s="161">
        <v>0</v>
      </c>
      <c r="F49" s="161">
        <v>0</v>
      </c>
      <c r="G49" s="161">
        <v>0</v>
      </c>
      <c r="H49" s="162">
        <f t="shared" si="1"/>
        <v>0</v>
      </c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</row>
    <row r="50" spans="1:20" ht="24.75" customHeight="1">
      <c r="A50" s="158"/>
      <c r="B50" s="165"/>
      <c r="C50" s="160"/>
      <c r="D50" s="159">
        <v>1</v>
      </c>
      <c r="E50" s="161">
        <v>0</v>
      </c>
      <c r="F50" s="161">
        <v>0</v>
      </c>
      <c r="G50" s="161">
        <v>0</v>
      </c>
      <c r="H50" s="162">
        <f t="shared" si="1"/>
        <v>0</v>
      </c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</row>
    <row r="51" spans="1:20" ht="24.75" customHeight="1">
      <c r="A51" s="155"/>
      <c r="B51" s="249" t="s">
        <v>95</v>
      </c>
      <c r="C51" s="249"/>
      <c r="D51" s="249"/>
      <c r="E51" s="167">
        <f>SUM(E38:E50)</f>
        <v>0</v>
      </c>
      <c r="F51" s="167">
        <f>SUM(F38:F50)</f>
        <v>0</v>
      </c>
      <c r="G51" s="167">
        <f>SUM(G38:G50)</f>
        <v>0</v>
      </c>
      <c r="H51" s="167">
        <f t="shared" si="1"/>
        <v>0</v>
      </c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</row>
    <row r="52" spans="1:20" ht="24.75" customHeight="1">
      <c r="A52" s="155"/>
      <c r="B52" s="249" t="s">
        <v>96</v>
      </c>
      <c r="C52" s="249"/>
      <c r="D52" s="249"/>
      <c r="E52" s="167">
        <f>E23+E37+E51</f>
        <v>183</v>
      </c>
      <c r="F52" s="167">
        <f>F23+F37+F51</f>
        <v>11</v>
      </c>
      <c r="G52" s="167">
        <f>G23+G37+G51</f>
        <v>0</v>
      </c>
      <c r="H52" s="167">
        <f>H51+H37+H23</f>
        <v>194</v>
      </c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</row>
    <row r="53" spans="1:20" ht="19.5" customHeight="1">
      <c r="A53" s="155"/>
      <c r="B53" s="168"/>
      <c r="C53" s="168"/>
      <c r="D53" s="168"/>
      <c r="E53" s="169"/>
      <c r="F53" s="169"/>
      <c r="G53" s="169"/>
      <c r="H53" s="169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</row>
    <row r="54" spans="1:20" ht="19.5" customHeight="1">
      <c r="A54" s="155"/>
      <c r="B54" s="155"/>
      <c r="C54" s="155"/>
      <c r="D54" s="155"/>
      <c r="E54" s="155"/>
      <c r="F54" s="155"/>
      <c r="G54" s="155"/>
      <c r="H54" s="170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</row>
    <row r="55" spans="1:20" ht="19.5" customHeight="1">
      <c r="A55" s="155"/>
      <c r="B55" s="155"/>
      <c r="C55" s="155"/>
      <c r="D55" s="155"/>
      <c r="E55" s="155"/>
      <c r="F55" s="155"/>
      <c r="G55" s="155"/>
      <c r="H55" s="170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171"/>
      <c r="B1" s="171" t="s">
        <v>0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</row>
    <row r="2" spans="1:20" ht="30" customHeight="1">
      <c r="A2" s="172"/>
      <c r="B2" s="172" t="s">
        <v>1</v>
      </c>
      <c r="C2" s="172"/>
      <c r="D2" s="172"/>
      <c r="E2" s="173" t="s">
        <v>2</v>
      </c>
      <c r="F2" s="172"/>
      <c r="G2" s="172"/>
      <c r="H2" s="173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</row>
    <row r="3" spans="1:20" ht="30" customHeight="1">
      <c r="A3" s="172"/>
      <c r="B3" s="172" t="s">
        <v>3</v>
      </c>
      <c r="C3" s="172"/>
      <c r="D3" s="172"/>
      <c r="E3" s="174" t="s">
        <v>65</v>
      </c>
      <c r="F3" s="174"/>
      <c r="G3" s="172"/>
      <c r="H3" s="173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</row>
    <row r="4" spans="1:20" ht="30" customHeight="1">
      <c r="A4" s="172"/>
      <c r="B4" s="172" t="s">
        <v>5</v>
      </c>
      <c r="C4" s="172"/>
      <c r="D4" s="172"/>
      <c r="E4" s="175" t="s">
        <v>77</v>
      </c>
      <c r="F4" s="176">
        <v>2021</v>
      </c>
      <c r="G4" s="172"/>
      <c r="H4" s="173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</row>
    <row r="5" spans="1:20" ht="19.5" customHeight="1">
      <c r="A5" s="172"/>
      <c r="B5" s="177"/>
      <c r="C5" s="172"/>
      <c r="D5" s="172"/>
      <c r="E5" s="172"/>
      <c r="F5" s="172"/>
      <c r="G5" s="172"/>
      <c r="H5" s="173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</row>
    <row r="6" spans="1:20" ht="49.5" customHeight="1">
      <c r="A6" s="172"/>
      <c r="B6" s="250" t="s">
        <v>6</v>
      </c>
      <c r="C6" s="250"/>
      <c r="D6" s="250"/>
      <c r="E6" s="250"/>
      <c r="F6" s="250"/>
      <c r="G6" s="250"/>
      <c r="H6" s="250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</row>
    <row r="7" spans="1:20" ht="49.5" customHeight="1">
      <c r="A7" s="172"/>
      <c r="B7" s="173" t="s">
        <v>78</v>
      </c>
      <c r="C7" s="172"/>
      <c r="D7" s="172"/>
      <c r="E7" s="172"/>
      <c r="F7" s="172"/>
      <c r="G7" s="172"/>
      <c r="H7" s="173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</row>
    <row r="8" spans="1:20" ht="39.75" customHeight="1">
      <c r="A8" s="178"/>
      <c r="B8" s="240" t="s">
        <v>79</v>
      </c>
      <c r="C8" s="240"/>
      <c r="D8" s="240"/>
      <c r="E8" s="240" t="s">
        <v>9</v>
      </c>
      <c r="F8" s="240"/>
      <c r="G8" s="240"/>
      <c r="H8" s="240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</row>
    <row r="9" spans="1:20" ht="39.75" customHeight="1">
      <c r="A9" s="178"/>
      <c r="B9" s="240"/>
      <c r="C9" s="240"/>
      <c r="D9" s="240"/>
      <c r="E9" s="179" t="s">
        <v>16</v>
      </c>
      <c r="F9" s="179" t="s">
        <v>17</v>
      </c>
      <c r="G9" s="179" t="s">
        <v>18</v>
      </c>
      <c r="H9" s="180" t="s">
        <v>10</v>
      </c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</row>
    <row r="10" spans="1:20" ht="24.75" customHeight="1">
      <c r="A10" s="181"/>
      <c r="B10" s="182"/>
      <c r="C10" s="183"/>
      <c r="D10" s="179">
        <v>13</v>
      </c>
      <c r="E10" s="184">
        <v>144</v>
      </c>
      <c r="F10" s="184">
        <v>11</v>
      </c>
      <c r="G10" s="184">
        <v>2</v>
      </c>
      <c r="H10" s="185">
        <f t="shared" ref="H10:H37" si="0">SUM(E10:G10)</f>
        <v>157</v>
      </c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</row>
    <row r="11" spans="1:20" ht="24.75" customHeight="1">
      <c r="A11" s="181"/>
      <c r="B11" s="186"/>
      <c r="C11" s="183" t="s">
        <v>80</v>
      </c>
      <c r="D11" s="179">
        <v>12</v>
      </c>
      <c r="E11" s="184">
        <v>1</v>
      </c>
      <c r="F11" s="184">
        <v>0</v>
      </c>
      <c r="G11" s="184">
        <v>0</v>
      </c>
      <c r="H11" s="185">
        <f t="shared" si="0"/>
        <v>1</v>
      </c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</row>
    <row r="12" spans="1:20" ht="24.75" customHeight="1">
      <c r="A12" s="181"/>
      <c r="B12" s="186" t="s">
        <v>81</v>
      </c>
      <c r="C12" s="183"/>
      <c r="D12" s="179">
        <v>11</v>
      </c>
      <c r="E12" s="184">
        <v>2</v>
      </c>
      <c r="F12" s="184">
        <v>0</v>
      </c>
      <c r="G12" s="184">
        <v>0</v>
      </c>
      <c r="H12" s="185">
        <f t="shared" si="0"/>
        <v>2</v>
      </c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</row>
    <row r="13" spans="1:20" ht="24.75" customHeight="1">
      <c r="A13" s="181"/>
      <c r="B13" s="186" t="s">
        <v>82</v>
      </c>
      <c r="C13" s="187"/>
      <c r="D13" s="179">
        <v>10</v>
      </c>
      <c r="E13" s="184">
        <v>9</v>
      </c>
      <c r="F13" s="184">
        <v>2</v>
      </c>
      <c r="G13" s="184">
        <v>0</v>
      </c>
      <c r="H13" s="185">
        <f t="shared" si="0"/>
        <v>11</v>
      </c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</row>
    <row r="14" spans="1:20" ht="24.75" customHeight="1">
      <c r="A14" s="181"/>
      <c r="B14" s="186" t="s">
        <v>81</v>
      </c>
      <c r="C14" s="183"/>
      <c r="D14" s="179">
        <v>9</v>
      </c>
      <c r="E14" s="184">
        <v>0</v>
      </c>
      <c r="F14" s="184">
        <v>1</v>
      </c>
      <c r="G14" s="184">
        <v>0</v>
      </c>
      <c r="H14" s="185">
        <f t="shared" si="0"/>
        <v>1</v>
      </c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</row>
    <row r="15" spans="1:20" ht="24.75" customHeight="1">
      <c r="A15" s="181"/>
      <c r="B15" s="186" t="s">
        <v>83</v>
      </c>
      <c r="C15" s="183" t="s">
        <v>84</v>
      </c>
      <c r="D15" s="179">
        <v>8</v>
      </c>
      <c r="E15" s="184">
        <v>6</v>
      </c>
      <c r="F15" s="184">
        <v>0</v>
      </c>
      <c r="G15" s="184">
        <v>0</v>
      </c>
      <c r="H15" s="185">
        <f t="shared" si="0"/>
        <v>6</v>
      </c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</row>
    <row r="16" spans="1:20" ht="24.75" customHeight="1">
      <c r="A16" s="181"/>
      <c r="B16" s="186" t="s">
        <v>85</v>
      </c>
      <c r="C16" s="183"/>
      <c r="D16" s="179">
        <v>7</v>
      </c>
      <c r="E16" s="184">
        <v>4</v>
      </c>
      <c r="F16" s="184">
        <v>0</v>
      </c>
      <c r="G16" s="184">
        <v>0</v>
      </c>
      <c r="H16" s="185">
        <f t="shared" si="0"/>
        <v>4</v>
      </c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</row>
    <row r="17" spans="1:20" ht="24.75" customHeight="1">
      <c r="A17" s="181"/>
      <c r="B17" s="186" t="s">
        <v>86</v>
      </c>
      <c r="C17" s="183"/>
      <c r="D17" s="179">
        <v>6</v>
      </c>
      <c r="E17" s="184">
        <v>3</v>
      </c>
      <c r="F17" s="184">
        <v>0</v>
      </c>
      <c r="G17" s="184">
        <v>0</v>
      </c>
      <c r="H17" s="185">
        <f t="shared" si="0"/>
        <v>3</v>
      </c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</row>
    <row r="18" spans="1:20" ht="24.75" customHeight="1">
      <c r="A18" s="181"/>
      <c r="B18" s="186" t="s">
        <v>87</v>
      </c>
      <c r="C18" s="187"/>
      <c r="D18" s="179">
        <v>5</v>
      </c>
      <c r="E18" s="184">
        <v>7</v>
      </c>
      <c r="F18" s="184">
        <v>0</v>
      </c>
      <c r="G18" s="184">
        <v>0</v>
      </c>
      <c r="H18" s="185">
        <f t="shared" si="0"/>
        <v>7</v>
      </c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</row>
    <row r="19" spans="1:20" ht="24.75" customHeight="1">
      <c r="A19" s="181"/>
      <c r="B19" s="186" t="s">
        <v>81</v>
      </c>
      <c r="C19" s="183"/>
      <c r="D19" s="179">
        <v>4</v>
      </c>
      <c r="E19" s="184">
        <v>3</v>
      </c>
      <c r="F19" s="184">
        <v>0</v>
      </c>
      <c r="G19" s="184">
        <v>0</v>
      </c>
      <c r="H19" s="185">
        <f t="shared" si="0"/>
        <v>3</v>
      </c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</row>
    <row r="20" spans="1:20" ht="24.75" customHeight="1">
      <c r="A20" s="181"/>
      <c r="B20" s="186"/>
      <c r="C20" s="183" t="s">
        <v>81</v>
      </c>
      <c r="D20" s="179">
        <v>3</v>
      </c>
      <c r="E20" s="184">
        <v>0</v>
      </c>
      <c r="F20" s="184">
        <v>0</v>
      </c>
      <c r="G20" s="184">
        <v>0</v>
      </c>
      <c r="H20" s="185">
        <f t="shared" si="0"/>
        <v>0</v>
      </c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8"/>
    </row>
    <row r="21" spans="1:20" ht="24.75" customHeight="1">
      <c r="A21" s="181"/>
      <c r="B21" s="186"/>
      <c r="C21" s="183"/>
      <c r="D21" s="179">
        <v>2</v>
      </c>
      <c r="E21" s="184">
        <v>0</v>
      </c>
      <c r="F21" s="184">
        <v>0</v>
      </c>
      <c r="G21" s="184">
        <v>0</v>
      </c>
      <c r="H21" s="185">
        <f t="shared" si="0"/>
        <v>0</v>
      </c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</row>
    <row r="22" spans="1:20" ht="24.75" customHeight="1">
      <c r="A22" s="181"/>
      <c r="B22" s="188"/>
      <c r="C22" s="189"/>
      <c r="D22" s="182">
        <v>1</v>
      </c>
      <c r="E22" s="184">
        <v>4</v>
      </c>
      <c r="F22" s="184">
        <v>0</v>
      </c>
      <c r="G22" s="184">
        <v>0</v>
      </c>
      <c r="H22" s="185">
        <f t="shared" si="0"/>
        <v>4</v>
      </c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8"/>
    </row>
    <row r="23" spans="1:20" ht="24.75" customHeight="1">
      <c r="A23" s="181"/>
      <c r="B23" s="251" t="s">
        <v>88</v>
      </c>
      <c r="C23" s="252"/>
      <c r="D23" s="253"/>
      <c r="E23" s="190">
        <f>SUM(E10:E22)</f>
        <v>183</v>
      </c>
      <c r="F23" s="190">
        <f>SUM(F10:F22)</f>
        <v>14</v>
      </c>
      <c r="G23" s="190">
        <f>SUM(G10:G22)</f>
        <v>2</v>
      </c>
      <c r="H23" s="190">
        <f t="shared" si="0"/>
        <v>199</v>
      </c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</row>
    <row r="24" spans="1:20" ht="24.75" customHeight="1">
      <c r="A24" s="181"/>
      <c r="B24" s="182"/>
      <c r="C24" s="187"/>
      <c r="D24" s="179">
        <v>13</v>
      </c>
      <c r="E24" s="184">
        <v>203</v>
      </c>
      <c r="F24" s="184">
        <v>16</v>
      </c>
      <c r="G24" s="184">
        <v>0</v>
      </c>
      <c r="H24" s="185">
        <f t="shared" si="0"/>
        <v>219</v>
      </c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8"/>
    </row>
    <row r="25" spans="1:20" ht="24.75" customHeight="1">
      <c r="A25" s="181"/>
      <c r="B25" s="186"/>
      <c r="C25" s="183" t="s">
        <v>80</v>
      </c>
      <c r="D25" s="179">
        <v>12</v>
      </c>
      <c r="E25" s="184">
        <v>2</v>
      </c>
      <c r="F25" s="184">
        <v>0</v>
      </c>
      <c r="G25" s="184">
        <v>0</v>
      </c>
      <c r="H25" s="185">
        <f t="shared" si="0"/>
        <v>2</v>
      </c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</row>
    <row r="26" spans="1:20" ht="24.75" customHeight="1">
      <c r="A26" s="181"/>
      <c r="B26" s="186" t="s">
        <v>87</v>
      </c>
      <c r="C26" s="183"/>
      <c r="D26" s="179">
        <v>11</v>
      </c>
      <c r="E26" s="184">
        <v>2</v>
      </c>
      <c r="F26" s="184">
        <v>0</v>
      </c>
      <c r="G26" s="184">
        <v>0</v>
      </c>
      <c r="H26" s="185">
        <f t="shared" si="0"/>
        <v>2</v>
      </c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</row>
    <row r="27" spans="1:20" ht="24.75" customHeight="1">
      <c r="A27" s="181"/>
      <c r="B27" s="186" t="s">
        <v>89</v>
      </c>
      <c r="C27" s="187"/>
      <c r="D27" s="179">
        <v>10</v>
      </c>
      <c r="E27" s="184">
        <v>11</v>
      </c>
      <c r="F27" s="184">
        <v>2</v>
      </c>
      <c r="G27" s="184">
        <v>0</v>
      </c>
      <c r="H27" s="185">
        <f t="shared" si="0"/>
        <v>13</v>
      </c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</row>
    <row r="28" spans="1:20" ht="24.75" customHeight="1">
      <c r="A28" s="181"/>
      <c r="B28" s="186" t="s">
        <v>80</v>
      </c>
      <c r="C28" s="183"/>
      <c r="D28" s="179">
        <v>9</v>
      </c>
      <c r="E28" s="184">
        <v>4</v>
      </c>
      <c r="F28" s="184">
        <v>0</v>
      </c>
      <c r="G28" s="184">
        <v>0</v>
      </c>
      <c r="H28" s="185">
        <f t="shared" si="0"/>
        <v>4</v>
      </c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</row>
    <row r="29" spans="1:20" ht="24.75" customHeight="1">
      <c r="A29" s="181"/>
      <c r="B29" s="186" t="s">
        <v>82</v>
      </c>
      <c r="C29" s="183" t="s">
        <v>84</v>
      </c>
      <c r="D29" s="179">
        <v>8</v>
      </c>
      <c r="E29" s="184">
        <v>9</v>
      </c>
      <c r="F29" s="184">
        <v>1</v>
      </c>
      <c r="G29" s="184">
        <v>0</v>
      </c>
      <c r="H29" s="185">
        <f t="shared" si="0"/>
        <v>10</v>
      </c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</row>
    <row r="30" spans="1:20" ht="24.75" customHeight="1">
      <c r="A30" s="181"/>
      <c r="B30" s="186" t="s">
        <v>85</v>
      </c>
      <c r="C30" s="183"/>
      <c r="D30" s="179">
        <v>7</v>
      </c>
      <c r="E30" s="184">
        <v>5</v>
      </c>
      <c r="F30" s="184">
        <v>0</v>
      </c>
      <c r="G30" s="184">
        <v>0</v>
      </c>
      <c r="H30" s="185">
        <f t="shared" si="0"/>
        <v>5</v>
      </c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</row>
    <row r="31" spans="1:20" ht="24.75" customHeight="1">
      <c r="A31" s="181"/>
      <c r="B31" s="186" t="s">
        <v>80</v>
      </c>
      <c r="C31" s="183"/>
      <c r="D31" s="179">
        <v>6</v>
      </c>
      <c r="E31" s="184">
        <v>7</v>
      </c>
      <c r="F31" s="184">
        <v>1</v>
      </c>
      <c r="G31" s="184">
        <v>0</v>
      </c>
      <c r="H31" s="185">
        <f t="shared" si="0"/>
        <v>8</v>
      </c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</row>
    <row r="32" spans="1:20" ht="24.75" customHeight="1">
      <c r="A32" s="181"/>
      <c r="B32" s="186" t="s">
        <v>90</v>
      </c>
      <c r="C32" s="187"/>
      <c r="D32" s="179">
        <v>5</v>
      </c>
      <c r="E32" s="184">
        <v>12</v>
      </c>
      <c r="F32" s="184">
        <v>3</v>
      </c>
      <c r="G32" s="184">
        <v>0</v>
      </c>
      <c r="H32" s="185">
        <f t="shared" si="0"/>
        <v>15</v>
      </c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</row>
    <row r="33" spans="1:20" ht="24.75" customHeight="1">
      <c r="A33" s="181"/>
      <c r="B33" s="186"/>
      <c r="C33" s="183"/>
      <c r="D33" s="179">
        <v>4</v>
      </c>
      <c r="E33" s="184">
        <v>8</v>
      </c>
      <c r="F33" s="184">
        <v>1</v>
      </c>
      <c r="G33" s="184">
        <v>0</v>
      </c>
      <c r="H33" s="185">
        <f t="shared" si="0"/>
        <v>9</v>
      </c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</row>
    <row r="34" spans="1:20" ht="24.75" customHeight="1">
      <c r="A34" s="181"/>
      <c r="B34" s="186"/>
      <c r="C34" s="183" t="s">
        <v>81</v>
      </c>
      <c r="D34" s="179">
        <v>3</v>
      </c>
      <c r="E34" s="184">
        <v>3</v>
      </c>
      <c r="F34" s="184">
        <v>0</v>
      </c>
      <c r="G34" s="184">
        <v>0</v>
      </c>
      <c r="H34" s="185">
        <f t="shared" si="0"/>
        <v>3</v>
      </c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</row>
    <row r="35" spans="1:20" ht="24.75" customHeight="1">
      <c r="A35" s="181"/>
      <c r="B35" s="186"/>
      <c r="C35" s="183"/>
      <c r="D35" s="179">
        <v>2</v>
      </c>
      <c r="E35" s="184">
        <v>0</v>
      </c>
      <c r="F35" s="184">
        <v>0</v>
      </c>
      <c r="G35" s="184">
        <v>0</v>
      </c>
      <c r="H35" s="185">
        <f t="shared" si="0"/>
        <v>0</v>
      </c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8"/>
    </row>
    <row r="36" spans="1:20" ht="24.75" customHeight="1">
      <c r="A36" s="181"/>
      <c r="B36" s="188"/>
      <c r="C36" s="189"/>
      <c r="D36" s="182">
        <v>1</v>
      </c>
      <c r="E36" s="184">
        <v>0</v>
      </c>
      <c r="F36" s="184">
        <v>0</v>
      </c>
      <c r="G36" s="184">
        <v>0</v>
      </c>
      <c r="H36" s="185">
        <f t="shared" si="0"/>
        <v>0</v>
      </c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</row>
    <row r="37" spans="1:20" ht="24.75" customHeight="1">
      <c r="A37" s="181"/>
      <c r="B37" s="251" t="s">
        <v>91</v>
      </c>
      <c r="C37" s="252"/>
      <c r="D37" s="253"/>
      <c r="E37" s="190">
        <f>SUM(E24:E36)</f>
        <v>266</v>
      </c>
      <c r="F37" s="190">
        <f>SUM(F24:F36)</f>
        <v>24</v>
      </c>
      <c r="G37" s="190">
        <f>SUM(G24:G36)</f>
        <v>0</v>
      </c>
      <c r="H37" s="190">
        <f t="shared" si="0"/>
        <v>290</v>
      </c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</row>
    <row r="38" spans="1:20" ht="24.75" customHeight="1">
      <c r="A38" s="181"/>
      <c r="B38" s="182"/>
      <c r="C38" s="182"/>
      <c r="D38" s="179">
        <v>13</v>
      </c>
      <c r="E38" s="184">
        <v>0</v>
      </c>
      <c r="F38" s="184">
        <v>0</v>
      </c>
      <c r="G38" s="184">
        <v>0</v>
      </c>
      <c r="H38" s="185">
        <v>0</v>
      </c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</row>
    <row r="39" spans="1:20" ht="24.75" customHeight="1">
      <c r="A39" s="181"/>
      <c r="B39" s="186"/>
      <c r="C39" s="183" t="s">
        <v>80</v>
      </c>
      <c r="D39" s="179">
        <v>12</v>
      </c>
      <c r="E39" s="184">
        <v>0</v>
      </c>
      <c r="F39" s="184">
        <v>0</v>
      </c>
      <c r="G39" s="184">
        <v>0</v>
      </c>
      <c r="H39" s="185">
        <f t="shared" ref="H39:H51" si="1">SUM(E39:G39)</f>
        <v>0</v>
      </c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</row>
    <row r="40" spans="1:20" ht="24.75" customHeight="1">
      <c r="A40" s="181"/>
      <c r="B40" s="186" t="s">
        <v>81</v>
      </c>
      <c r="C40" s="188"/>
      <c r="D40" s="179">
        <v>11</v>
      </c>
      <c r="E40" s="184">
        <v>0</v>
      </c>
      <c r="F40" s="184">
        <v>0</v>
      </c>
      <c r="G40" s="184">
        <v>0</v>
      </c>
      <c r="H40" s="185">
        <f t="shared" si="1"/>
        <v>0</v>
      </c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</row>
    <row r="41" spans="1:20" ht="24.75" customHeight="1">
      <c r="A41" s="181"/>
      <c r="B41" s="186" t="s">
        <v>92</v>
      </c>
      <c r="C41" s="183"/>
      <c r="D41" s="179">
        <v>10</v>
      </c>
      <c r="E41" s="184">
        <v>0</v>
      </c>
      <c r="F41" s="184">
        <v>0</v>
      </c>
      <c r="G41" s="184">
        <v>0</v>
      </c>
      <c r="H41" s="185">
        <f t="shared" si="1"/>
        <v>0</v>
      </c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</row>
    <row r="42" spans="1:20" ht="24.75" customHeight="1">
      <c r="A42" s="181"/>
      <c r="B42" s="186" t="s">
        <v>93</v>
      </c>
      <c r="C42" s="183"/>
      <c r="D42" s="179">
        <v>9</v>
      </c>
      <c r="E42" s="184">
        <v>0</v>
      </c>
      <c r="F42" s="184">
        <v>0</v>
      </c>
      <c r="G42" s="184">
        <v>0</v>
      </c>
      <c r="H42" s="185">
        <f t="shared" si="1"/>
        <v>0</v>
      </c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</row>
    <row r="43" spans="1:20" ht="24.75" customHeight="1">
      <c r="A43" s="181"/>
      <c r="B43" s="186" t="s">
        <v>85</v>
      </c>
      <c r="C43" s="183" t="s">
        <v>84</v>
      </c>
      <c r="D43" s="179">
        <v>8</v>
      </c>
      <c r="E43" s="184">
        <v>0</v>
      </c>
      <c r="F43" s="184">
        <v>0</v>
      </c>
      <c r="G43" s="184">
        <v>0</v>
      </c>
      <c r="H43" s="185">
        <f t="shared" si="1"/>
        <v>0</v>
      </c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</row>
    <row r="44" spans="1:20" ht="24.75" customHeight="1">
      <c r="A44" s="181"/>
      <c r="B44" s="186" t="s">
        <v>83</v>
      </c>
      <c r="C44" s="183"/>
      <c r="D44" s="179">
        <v>7</v>
      </c>
      <c r="E44" s="184">
        <v>0</v>
      </c>
      <c r="F44" s="184">
        <v>0</v>
      </c>
      <c r="G44" s="184">
        <v>0</v>
      </c>
      <c r="H44" s="185">
        <f t="shared" si="1"/>
        <v>0</v>
      </c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</row>
    <row r="45" spans="1:20" ht="24.75" customHeight="1">
      <c r="A45" s="181"/>
      <c r="B45" s="186" t="s">
        <v>85</v>
      </c>
      <c r="C45" s="183"/>
      <c r="D45" s="179">
        <v>6</v>
      </c>
      <c r="E45" s="184">
        <v>0</v>
      </c>
      <c r="F45" s="184">
        <v>0</v>
      </c>
      <c r="G45" s="184">
        <v>0</v>
      </c>
      <c r="H45" s="185">
        <f t="shared" si="1"/>
        <v>0</v>
      </c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</row>
    <row r="46" spans="1:20" ht="24.75" customHeight="1">
      <c r="A46" s="181"/>
      <c r="B46" s="186" t="s">
        <v>81</v>
      </c>
      <c r="C46" s="182"/>
      <c r="D46" s="179">
        <v>5</v>
      </c>
      <c r="E46" s="184">
        <v>0</v>
      </c>
      <c r="F46" s="184">
        <v>0</v>
      </c>
      <c r="G46" s="184">
        <v>0</v>
      </c>
      <c r="H46" s="185">
        <f t="shared" si="1"/>
        <v>0</v>
      </c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</row>
    <row r="47" spans="1:20" ht="24.75" customHeight="1">
      <c r="A47" s="181"/>
      <c r="B47" s="186" t="s">
        <v>94</v>
      </c>
      <c r="C47" s="183"/>
      <c r="D47" s="179">
        <v>4</v>
      </c>
      <c r="E47" s="184">
        <v>0</v>
      </c>
      <c r="F47" s="184">
        <v>0</v>
      </c>
      <c r="G47" s="184">
        <v>0</v>
      </c>
      <c r="H47" s="185">
        <f t="shared" si="1"/>
        <v>0</v>
      </c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</row>
    <row r="48" spans="1:20" ht="24.75" customHeight="1">
      <c r="A48" s="181"/>
      <c r="B48" s="186"/>
      <c r="C48" s="183" t="s">
        <v>81</v>
      </c>
      <c r="D48" s="179">
        <v>3</v>
      </c>
      <c r="E48" s="184">
        <v>0</v>
      </c>
      <c r="F48" s="184">
        <v>0</v>
      </c>
      <c r="G48" s="184">
        <v>0</v>
      </c>
      <c r="H48" s="185">
        <f t="shared" si="1"/>
        <v>0</v>
      </c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</row>
    <row r="49" spans="1:20" ht="24.75" customHeight="1">
      <c r="A49" s="181"/>
      <c r="B49" s="186"/>
      <c r="C49" s="183"/>
      <c r="D49" s="179">
        <v>2</v>
      </c>
      <c r="E49" s="184">
        <v>0</v>
      </c>
      <c r="F49" s="184">
        <v>0</v>
      </c>
      <c r="G49" s="184">
        <v>0</v>
      </c>
      <c r="H49" s="185">
        <f t="shared" si="1"/>
        <v>0</v>
      </c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</row>
    <row r="50" spans="1:20" ht="24.75" customHeight="1">
      <c r="A50" s="181"/>
      <c r="B50" s="188"/>
      <c r="C50" s="183"/>
      <c r="D50" s="182">
        <v>1</v>
      </c>
      <c r="E50" s="184">
        <v>0</v>
      </c>
      <c r="F50" s="184">
        <v>0</v>
      </c>
      <c r="G50" s="184">
        <v>0</v>
      </c>
      <c r="H50" s="185">
        <f t="shared" si="1"/>
        <v>0</v>
      </c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</row>
    <row r="51" spans="1:20" ht="24.75" customHeight="1">
      <c r="A51" s="178"/>
      <c r="B51" s="249" t="s">
        <v>95</v>
      </c>
      <c r="C51" s="249"/>
      <c r="D51" s="249"/>
      <c r="E51" s="190">
        <f>SUM(E38:E50)</f>
        <v>0</v>
      </c>
      <c r="F51" s="190">
        <f>SUM(F38:F50)</f>
        <v>0</v>
      </c>
      <c r="G51" s="190">
        <f>SUM(G38:G50)</f>
        <v>0</v>
      </c>
      <c r="H51" s="190">
        <f t="shared" si="1"/>
        <v>0</v>
      </c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</row>
    <row r="52" spans="1:20" ht="24.75" customHeight="1">
      <c r="A52" s="178"/>
      <c r="B52" s="249" t="s">
        <v>96</v>
      </c>
      <c r="C52" s="249"/>
      <c r="D52" s="249"/>
      <c r="E52" s="190">
        <f>E23+E37+E51</f>
        <v>449</v>
      </c>
      <c r="F52" s="190">
        <f>F23+F37+F51</f>
        <v>38</v>
      </c>
      <c r="G52" s="190">
        <f>G23+G37+G51</f>
        <v>2</v>
      </c>
      <c r="H52" s="190">
        <f>H51+H37+H23</f>
        <v>489</v>
      </c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</row>
    <row r="53" spans="1:20" ht="19.5" customHeight="1">
      <c r="A53" s="178"/>
      <c r="B53" s="191"/>
      <c r="C53" s="191"/>
      <c r="D53" s="191"/>
      <c r="E53" s="192"/>
      <c r="F53" s="192"/>
      <c r="G53" s="192"/>
      <c r="H53" s="192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</row>
    <row r="54" spans="1:20" ht="19.5" customHeight="1">
      <c r="A54" s="178"/>
      <c r="B54" s="178"/>
      <c r="C54" s="178"/>
      <c r="D54" s="178"/>
      <c r="E54" s="178"/>
      <c r="F54" s="178"/>
      <c r="G54" s="178"/>
      <c r="H54" s="193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</row>
    <row r="55" spans="1:20" ht="19.5" customHeight="1">
      <c r="A55" s="178"/>
      <c r="B55" s="178"/>
      <c r="C55" s="178"/>
      <c r="D55" s="178"/>
      <c r="E55" s="178"/>
      <c r="F55" s="178"/>
      <c r="G55" s="178"/>
      <c r="H55" s="193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465</v>
      </c>
      <c r="F10" s="45">
        <v>35</v>
      </c>
      <c r="G10" s="45">
        <v>0</v>
      </c>
      <c r="H10" s="46">
        <f t="shared" ref="H10:H37" si="0">SUM(E10:G10)</f>
        <v>500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44</v>
      </c>
      <c r="F11" s="45">
        <v>6</v>
      </c>
      <c r="G11" s="45">
        <v>0</v>
      </c>
      <c r="H11" s="46">
        <f t="shared" si="0"/>
        <v>50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11</v>
      </c>
      <c r="F12" s="45">
        <v>3</v>
      </c>
      <c r="G12" s="45">
        <v>0</v>
      </c>
      <c r="H12" s="46">
        <f t="shared" si="0"/>
        <v>14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5</v>
      </c>
      <c r="F13" s="45">
        <v>0</v>
      </c>
      <c r="G13" s="45">
        <v>0</v>
      </c>
      <c r="H13" s="46">
        <f t="shared" si="0"/>
        <v>5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33</v>
      </c>
      <c r="F14" s="45">
        <v>9</v>
      </c>
      <c r="G14" s="45">
        <v>0</v>
      </c>
      <c r="H14" s="46">
        <f t="shared" si="0"/>
        <v>42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9</v>
      </c>
      <c r="F15" s="45">
        <v>1</v>
      </c>
      <c r="G15" s="45">
        <v>0</v>
      </c>
      <c r="H15" s="46">
        <f t="shared" si="0"/>
        <v>10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30</v>
      </c>
      <c r="F16" s="45">
        <v>3</v>
      </c>
      <c r="G16" s="45">
        <v>0</v>
      </c>
      <c r="H16" s="46">
        <f t="shared" si="0"/>
        <v>33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35</v>
      </c>
      <c r="F17" s="45">
        <v>3</v>
      </c>
      <c r="G17" s="45">
        <v>0</v>
      </c>
      <c r="H17" s="46">
        <f t="shared" si="0"/>
        <v>38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47</v>
      </c>
      <c r="F19" s="45">
        <v>4</v>
      </c>
      <c r="G19" s="45">
        <v>0</v>
      </c>
      <c r="H19" s="46">
        <f t="shared" si="0"/>
        <v>51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13</v>
      </c>
      <c r="F20" s="45">
        <v>1</v>
      </c>
      <c r="G20" s="45">
        <v>0</v>
      </c>
      <c r="H20" s="46">
        <f t="shared" si="0"/>
        <v>14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9</v>
      </c>
      <c r="F21" s="45">
        <v>0</v>
      </c>
      <c r="G21" s="45">
        <v>1</v>
      </c>
      <c r="H21" s="46">
        <f t="shared" si="0"/>
        <v>10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49</v>
      </c>
      <c r="F22" s="45">
        <v>0</v>
      </c>
      <c r="G22" s="45">
        <v>0</v>
      </c>
      <c r="H22" s="46">
        <f t="shared" si="0"/>
        <v>49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751</v>
      </c>
      <c r="F23" s="51">
        <f>SUM(F10:F22)</f>
        <v>65</v>
      </c>
      <c r="G23" s="51">
        <f>SUM(G10:G22)</f>
        <v>1</v>
      </c>
      <c r="H23" s="51">
        <f t="shared" si="0"/>
        <v>817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809</v>
      </c>
      <c r="F24" s="45">
        <v>27</v>
      </c>
      <c r="G24" s="45">
        <v>1</v>
      </c>
      <c r="H24" s="46">
        <f t="shared" si="0"/>
        <v>837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31</v>
      </c>
      <c r="F25" s="45">
        <v>5</v>
      </c>
      <c r="G25" s="45">
        <v>0</v>
      </c>
      <c r="H25" s="46">
        <f t="shared" si="0"/>
        <v>36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11</v>
      </c>
      <c r="F26" s="45">
        <v>4</v>
      </c>
      <c r="G26" s="45">
        <v>1</v>
      </c>
      <c r="H26" s="46">
        <f t="shared" si="0"/>
        <v>16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5</v>
      </c>
      <c r="F27" s="45">
        <v>0</v>
      </c>
      <c r="G27" s="45">
        <v>1</v>
      </c>
      <c r="H27" s="46">
        <f t="shared" si="0"/>
        <v>6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43</v>
      </c>
      <c r="F28" s="45">
        <v>14</v>
      </c>
      <c r="G28" s="45">
        <v>0</v>
      </c>
      <c r="H28" s="46">
        <f t="shared" si="0"/>
        <v>57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10</v>
      </c>
      <c r="F29" s="45">
        <v>2</v>
      </c>
      <c r="G29" s="45">
        <v>0</v>
      </c>
      <c r="H29" s="46">
        <f t="shared" si="0"/>
        <v>12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32</v>
      </c>
      <c r="F30" s="45">
        <v>7</v>
      </c>
      <c r="G30" s="45">
        <v>0</v>
      </c>
      <c r="H30" s="46">
        <f t="shared" si="0"/>
        <v>39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66</v>
      </c>
      <c r="F31" s="45">
        <v>11</v>
      </c>
      <c r="G31" s="45">
        <v>1</v>
      </c>
      <c r="H31" s="46">
        <f t="shared" si="0"/>
        <v>78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2</v>
      </c>
      <c r="F32" s="45">
        <v>0</v>
      </c>
      <c r="G32" s="45">
        <v>0</v>
      </c>
      <c r="H32" s="46">
        <f t="shared" si="0"/>
        <v>2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51</v>
      </c>
      <c r="F33" s="45">
        <v>1</v>
      </c>
      <c r="G33" s="45">
        <v>0</v>
      </c>
      <c r="H33" s="46">
        <f t="shared" si="0"/>
        <v>52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10</v>
      </c>
      <c r="F34" s="45">
        <v>2</v>
      </c>
      <c r="G34" s="45">
        <v>0</v>
      </c>
      <c r="H34" s="46">
        <f t="shared" si="0"/>
        <v>12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12</v>
      </c>
      <c r="F35" s="45">
        <v>0</v>
      </c>
      <c r="G35" s="45">
        <v>0</v>
      </c>
      <c r="H35" s="46">
        <f t="shared" si="0"/>
        <v>12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100</v>
      </c>
      <c r="F36" s="45">
        <v>2</v>
      </c>
      <c r="G36" s="45">
        <v>0</v>
      </c>
      <c r="H36" s="46">
        <f t="shared" si="0"/>
        <v>102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1182</v>
      </c>
      <c r="F37" s="51">
        <f>SUM(F24:F36)</f>
        <v>75</v>
      </c>
      <c r="G37" s="51">
        <f>SUM(G24:G36)</f>
        <v>4</v>
      </c>
      <c r="H37" s="51">
        <f t="shared" si="0"/>
        <v>1261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1933</v>
      </c>
      <c r="F52" s="51">
        <f>F23+F37+F51</f>
        <v>140</v>
      </c>
      <c r="G52" s="51">
        <f>G23+G37+G51</f>
        <v>5</v>
      </c>
      <c r="H52" s="51">
        <f>H51+H37+H23</f>
        <v>2078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194"/>
      <c r="B1" s="194" t="s">
        <v>0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</row>
    <row r="2" spans="1:20" ht="30" customHeight="1">
      <c r="A2" s="195"/>
      <c r="B2" s="195" t="s">
        <v>1</v>
      </c>
      <c r="C2" s="195"/>
      <c r="D2" s="195"/>
      <c r="E2" s="196" t="s">
        <v>2</v>
      </c>
      <c r="F2" s="195"/>
      <c r="G2" s="195"/>
      <c r="H2" s="196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</row>
    <row r="3" spans="1:20" ht="30" customHeight="1">
      <c r="A3" s="195"/>
      <c r="B3" s="195" t="s">
        <v>3</v>
      </c>
      <c r="C3" s="195"/>
      <c r="D3" s="195"/>
      <c r="E3" s="197" t="s">
        <v>69</v>
      </c>
      <c r="F3" s="197"/>
      <c r="G3" s="195"/>
      <c r="H3" s="196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</row>
    <row r="4" spans="1:20" ht="30" customHeight="1">
      <c r="A4" s="195"/>
      <c r="B4" s="195" t="s">
        <v>5</v>
      </c>
      <c r="C4" s="195"/>
      <c r="D4" s="195"/>
      <c r="E4" s="198" t="s">
        <v>77</v>
      </c>
      <c r="F4" s="199">
        <v>2021</v>
      </c>
      <c r="G4" s="195"/>
      <c r="H4" s="196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</row>
    <row r="5" spans="1:20" ht="19.5" customHeight="1">
      <c r="A5" s="195"/>
      <c r="B5" s="200"/>
      <c r="C5" s="195"/>
      <c r="D5" s="195"/>
      <c r="E5" s="195"/>
      <c r="F5" s="195"/>
      <c r="G5" s="195"/>
      <c r="H5" s="196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</row>
    <row r="6" spans="1:20" ht="49.5" customHeight="1">
      <c r="A6" s="195"/>
      <c r="B6" s="250" t="s">
        <v>6</v>
      </c>
      <c r="C6" s="250"/>
      <c r="D6" s="250"/>
      <c r="E6" s="250"/>
      <c r="F6" s="250"/>
      <c r="G6" s="250"/>
      <c r="H6" s="250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</row>
    <row r="7" spans="1:20" ht="49.5" customHeight="1">
      <c r="A7" s="195"/>
      <c r="B7" s="196" t="s">
        <v>78</v>
      </c>
      <c r="C7" s="195"/>
      <c r="D7" s="195"/>
      <c r="E7" s="195"/>
      <c r="F7" s="195"/>
      <c r="G7" s="195"/>
      <c r="H7" s="196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</row>
    <row r="8" spans="1:20" ht="39.75" customHeight="1">
      <c r="A8" s="201"/>
      <c r="B8" s="240" t="s">
        <v>79</v>
      </c>
      <c r="C8" s="240"/>
      <c r="D8" s="240"/>
      <c r="E8" s="240" t="s">
        <v>9</v>
      </c>
      <c r="F8" s="240"/>
      <c r="G8" s="240"/>
      <c r="H8" s="240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</row>
    <row r="9" spans="1:20" ht="39.75" customHeight="1">
      <c r="A9" s="201"/>
      <c r="B9" s="240"/>
      <c r="C9" s="240"/>
      <c r="D9" s="240"/>
      <c r="E9" s="202" t="s">
        <v>16</v>
      </c>
      <c r="F9" s="202" t="s">
        <v>17</v>
      </c>
      <c r="G9" s="202" t="s">
        <v>18</v>
      </c>
      <c r="H9" s="203" t="s">
        <v>10</v>
      </c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</row>
    <row r="10" spans="1:20" ht="24.75" customHeight="1">
      <c r="A10" s="204"/>
      <c r="B10" s="205"/>
      <c r="C10" s="206"/>
      <c r="D10" s="202">
        <v>13</v>
      </c>
      <c r="E10" s="207">
        <v>63</v>
      </c>
      <c r="F10" s="207">
        <v>7</v>
      </c>
      <c r="G10" s="207">
        <v>0</v>
      </c>
      <c r="H10" s="208">
        <f t="shared" ref="H10:H37" si="0">SUM(E10:G10)</f>
        <v>70</v>
      </c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</row>
    <row r="11" spans="1:20" ht="24.75" customHeight="1">
      <c r="A11" s="204"/>
      <c r="B11" s="209"/>
      <c r="C11" s="206" t="s">
        <v>80</v>
      </c>
      <c r="D11" s="202">
        <v>12</v>
      </c>
      <c r="E11" s="207">
        <v>2</v>
      </c>
      <c r="F11" s="207">
        <v>0</v>
      </c>
      <c r="G11" s="207">
        <v>0</v>
      </c>
      <c r="H11" s="208">
        <f t="shared" si="0"/>
        <v>2</v>
      </c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</row>
    <row r="12" spans="1:20" ht="24.75" customHeight="1">
      <c r="A12" s="204"/>
      <c r="B12" s="209" t="s">
        <v>81</v>
      </c>
      <c r="C12" s="206"/>
      <c r="D12" s="202">
        <v>11</v>
      </c>
      <c r="E12" s="207">
        <v>0</v>
      </c>
      <c r="F12" s="207">
        <v>0</v>
      </c>
      <c r="G12" s="207">
        <v>0</v>
      </c>
      <c r="H12" s="208">
        <f t="shared" si="0"/>
        <v>0</v>
      </c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</row>
    <row r="13" spans="1:20" ht="24.75" customHeight="1">
      <c r="A13" s="204"/>
      <c r="B13" s="209" t="s">
        <v>82</v>
      </c>
      <c r="C13" s="210"/>
      <c r="D13" s="202">
        <v>10</v>
      </c>
      <c r="E13" s="207">
        <v>3</v>
      </c>
      <c r="F13" s="207">
        <v>0</v>
      </c>
      <c r="G13" s="207">
        <v>0</v>
      </c>
      <c r="H13" s="208">
        <f t="shared" si="0"/>
        <v>3</v>
      </c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</row>
    <row r="14" spans="1:20" ht="24.75" customHeight="1">
      <c r="A14" s="204"/>
      <c r="B14" s="209" t="s">
        <v>81</v>
      </c>
      <c r="C14" s="206"/>
      <c r="D14" s="202">
        <v>9</v>
      </c>
      <c r="E14" s="207">
        <v>0</v>
      </c>
      <c r="F14" s="207">
        <v>0</v>
      </c>
      <c r="G14" s="207">
        <v>0</v>
      </c>
      <c r="H14" s="208">
        <f t="shared" si="0"/>
        <v>0</v>
      </c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</row>
    <row r="15" spans="1:20" ht="24.75" customHeight="1">
      <c r="A15" s="204"/>
      <c r="B15" s="209" t="s">
        <v>83</v>
      </c>
      <c r="C15" s="206" t="s">
        <v>84</v>
      </c>
      <c r="D15" s="202">
        <v>8</v>
      </c>
      <c r="E15" s="207">
        <v>0</v>
      </c>
      <c r="F15" s="207">
        <v>0</v>
      </c>
      <c r="G15" s="207">
        <v>0</v>
      </c>
      <c r="H15" s="208">
        <f t="shared" si="0"/>
        <v>0</v>
      </c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</row>
    <row r="16" spans="1:20" ht="24.75" customHeight="1">
      <c r="A16" s="204"/>
      <c r="B16" s="209" t="s">
        <v>85</v>
      </c>
      <c r="C16" s="206"/>
      <c r="D16" s="202">
        <v>7</v>
      </c>
      <c r="E16" s="207">
        <v>0</v>
      </c>
      <c r="F16" s="207">
        <v>0</v>
      </c>
      <c r="G16" s="207">
        <v>0</v>
      </c>
      <c r="H16" s="208">
        <f t="shared" si="0"/>
        <v>0</v>
      </c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</row>
    <row r="17" spans="1:20" ht="24.75" customHeight="1">
      <c r="A17" s="204"/>
      <c r="B17" s="209" t="s">
        <v>86</v>
      </c>
      <c r="C17" s="206"/>
      <c r="D17" s="202">
        <v>6</v>
      </c>
      <c r="E17" s="207">
        <v>1</v>
      </c>
      <c r="F17" s="207">
        <v>1</v>
      </c>
      <c r="G17" s="207">
        <v>0</v>
      </c>
      <c r="H17" s="208">
        <f t="shared" si="0"/>
        <v>2</v>
      </c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</row>
    <row r="18" spans="1:20" ht="24.75" customHeight="1">
      <c r="A18" s="204"/>
      <c r="B18" s="209" t="s">
        <v>87</v>
      </c>
      <c r="C18" s="210"/>
      <c r="D18" s="202">
        <v>5</v>
      </c>
      <c r="E18" s="207">
        <v>2</v>
      </c>
      <c r="F18" s="207">
        <v>1</v>
      </c>
      <c r="G18" s="207">
        <v>0</v>
      </c>
      <c r="H18" s="208">
        <f t="shared" si="0"/>
        <v>3</v>
      </c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</row>
    <row r="19" spans="1:20" ht="24.75" customHeight="1">
      <c r="A19" s="204"/>
      <c r="B19" s="209" t="s">
        <v>81</v>
      </c>
      <c r="C19" s="206"/>
      <c r="D19" s="202">
        <v>4</v>
      </c>
      <c r="E19" s="207">
        <v>1</v>
      </c>
      <c r="F19" s="207">
        <v>0</v>
      </c>
      <c r="G19" s="207">
        <v>0</v>
      </c>
      <c r="H19" s="208">
        <f t="shared" si="0"/>
        <v>1</v>
      </c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</row>
    <row r="20" spans="1:20" ht="24.75" customHeight="1">
      <c r="A20" s="204"/>
      <c r="B20" s="209"/>
      <c r="C20" s="206" t="s">
        <v>81</v>
      </c>
      <c r="D20" s="202">
        <v>3</v>
      </c>
      <c r="E20" s="207">
        <v>1</v>
      </c>
      <c r="F20" s="207">
        <v>1</v>
      </c>
      <c r="G20" s="207">
        <v>0</v>
      </c>
      <c r="H20" s="208">
        <f t="shared" si="0"/>
        <v>2</v>
      </c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</row>
    <row r="21" spans="1:20" ht="24.75" customHeight="1">
      <c r="A21" s="204"/>
      <c r="B21" s="209"/>
      <c r="C21" s="206"/>
      <c r="D21" s="202">
        <v>2</v>
      </c>
      <c r="E21" s="207">
        <v>2</v>
      </c>
      <c r="F21" s="207">
        <v>0</v>
      </c>
      <c r="G21" s="207">
        <v>0</v>
      </c>
      <c r="H21" s="208">
        <f t="shared" si="0"/>
        <v>2</v>
      </c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</row>
    <row r="22" spans="1:20" ht="24.75" customHeight="1">
      <c r="A22" s="204"/>
      <c r="B22" s="211"/>
      <c r="C22" s="212"/>
      <c r="D22" s="205">
        <v>1</v>
      </c>
      <c r="E22" s="207">
        <v>0</v>
      </c>
      <c r="F22" s="207">
        <v>0</v>
      </c>
      <c r="G22" s="207">
        <v>0</v>
      </c>
      <c r="H22" s="208">
        <f t="shared" si="0"/>
        <v>0</v>
      </c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</row>
    <row r="23" spans="1:20" ht="24.75" customHeight="1">
      <c r="A23" s="204"/>
      <c r="B23" s="251" t="s">
        <v>88</v>
      </c>
      <c r="C23" s="252"/>
      <c r="D23" s="253"/>
      <c r="E23" s="213">
        <f>SUM(E10:E22)</f>
        <v>75</v>
      </c>
      <c r="F23" s="213">
        <f>SUM(F10:F22)</f>
        <v>10</v>
      </c>
      <c r="G23" s="213">
        <f>SUM(G10:G22)</f>
        <v>0</v>
      </c>
      <c r="H23" s="213">
        <f t="shared" si="0"/>
        <v>85</v>
      </c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</row>
    <row r="24" spans="1:20" ht="24.75" customHeight="1">
      <c r="A24" s="204"/>
      <c r="B24" s="205"/>
      <c r="C24" s="210"/>
      <c r="D24" s="202">
        <v>13</v>
      </c>
      <c r="E24" s="207">
        <v>95</v>
      </c>
      <c r="F24" s="207">
        <v>8</v>
      </c>
      <c r="G24" s="207">
        <v>1</v>
      </c>
      <c r="H24" s="208">
        <f t="shared" si="0"/>
        <v>104</v>
      </c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</row>
    <row r="25" spans="1:20" ht="24.75" customHeight="1">
      <c r="A25" s="204"/>
      <c r="B25" s="209"/>
      <c r="C25" s="206" t="s">
        <v>80</v>
      </c>
      <c r="D25" s="202">
        <v>12</v>
      </c>
      <c r="E25" s="207">
        <v>2</v>
      </c>
      <c r="F25" s="207">
        <v>0</v>
      </c>
      <c r="G25" s="207">
        <v>0</v>
      </c>
      <c r="H25" s="208">
        <f t="shared" si="0"/>
        <v>2</v>
      </c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</row>
    <row r="26" spans="1:20" ht="24.75" customHeight="1">
      <c r="A26" s="204"/>
      <c r="B26" s="209" t="s">
        <v>87</v>
      </c>
      <c r="C26" s="206"/>
      <c r="D26" s="202">
        <v>11</v>
      </c>
      <c r="E26" s="207">
        <v>1</v>
      </c>
      <c r="F26" s="207">
        <v>0</v>
      </c>
      <c r="G26" s="207">
        <v>0</v>
      </c>
      <c r="H26" s="208">
        <f t="shared" si="0"/>
        <v>1</v>
      </c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</row>
    <row r="27" spans="1:20" ht="24.75" customHeight="1">
      <c r="A27" s="204"/>
      <c r="B27" s="209" t="s">
        <v>89</v>
      </c>
      <c r="C27" s="210"/>
      <c r="D27" s="202">
        <v>10</v>
      </c>
      <c r="E27" s="207">
        <v>2</v>
      </c>
      <c r="F27" s="207">
        <v>0</v>
      </c>
      <c r="G27" s="207">
        <v>0</v>
      </c>
      <c r="H27" s="208">
        <f t="shared" si="0"/>
        <v>2</v>
      </c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</row>
    <row r="28" spans="1:20" ht="24.75" customHeight="1">
      <c r="A28" s="204"/>
      <c r="B28" s="209" t="s">
        <v>80</v>
      </c>
      <c r="C28" s="206"/>
      <c r="D28" s="202">
        <v>9</v>
      </c>
      <c r="E28" s="207">
        <v>1</v>
      </c>
      <c r="F28" s="207">
        <v>0</v>
      </c>
      <c r="G28" s="207">
        <v>0</v>
      </c>
      <c r="H28" s="208">
        <f t="shared" si="0"/>
        <v>1</v>
      </c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</row>
    <row r="29" spans="1:20" ht="24.75" customHeight="1">
      <c r="A29" s="204"/>
      <c r="B29" s="209" t="s">
        <v>82</v>
      </c>
      <c r="C29" s="206" t="s">
        <v>84</v>
      </c>
      <c r="D29" s="202">
        <v>8</v>
      </c>
      <c r="E29" s="207">
        <v>0</v>
      </c>
      <c r="F29" s="207">
        <v>0</v>
      </c>
      <c r="G29" s="207">
        <v>0</v>
      </c>
      <c r="H29" s="208">
        <f t="shared" si="0"/>
        <v>0</v>
      </c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</row>
    <row r="30" spans="1:20" ht="24.75" customHeight="1">
      <c r="A30" s="204"/>
      <c r="B30" s="209" t="s">
        <v>85</v>
      </c>
      <c r="C30" s="206"/>
      <c r="D30" s="202">
        <v>7</v>
      </c>
      <c r="E30" s="207">
        <v>0</v>
      </c>
      <c r="F30" s="207">
        <v>1</v>
      </c>
      <c r="G30" s="207">
        <v>0</v>
      </c>
      <c r="H30" s="208">
        <f t="shared" si="0"/>
        <v>1</v>
      </c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</row>
    <row r="31" spans="1:20" ht="24.75" customHeight="1">
      <c r="A31" s="204"/>
      <c r="B31" s="209" t="s">
        <v>80</v>
      </c>
      <c r="C31" s="206"/>
      <c r="D31" s="202">
        <v>6</v>
      </c>
      <c r="E31" s="207">
        <v>12</v>
      </c>
      <c r="F31" s="207">
        <v>0</v>
      </c>
      <c r="G31" s="207">
        <v>0</v>
      </c>
      <c r="H31" s="208">
        <f t="shared" si="0"/>
        <v>12</v>
      </c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</row>
    <row r="32" spans="1:20" ht="24.75" customHeight="1">
      <c r="A32" s="204"/>
      <c r="B32" s="209" t="s">
        <v>90</v>
      </c>
      <c r="C32" s="210"/>
      <c r="D32" s="202">
        <v>5</v>
      </c>
      <c r="E32" s="207">
        <v>5</v>
      </c>
      <c r="F32" s="207">
        <v>0</v>
      </c>
      <c r="G32" s="207">
        <v>0</v>
      </c>
      <c r="H32" s="208">
        <f t="shared" si="0"/>
        <v>5</v>
      </c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</row>
    <row r="33" spans="1:20" ht="24.75" customHeight="1">
      <c r="A33" s="204"/>
      <c r="B33" s="209"/>
      <c r="C33" s="206"/>
      <c r="D33" s="202">
        <v>4</v>
      </c>
      <c r="E33" s="207">
        <v>0</v>
      </c>
      <c r="F33" s="207">
        <v>1</v>
      </c>
      <c r="G33" s="207">
        <v>0</v>
      </c>
      <c r="H33" s="208">
        <f t="shared" si="0"/>
        <v>1</v>
      </c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1"/>
    </row>
    <row r="34" spans="1:20" ht="24.75" customHeight="1">
      <c r="A34" s="204"/>
      <c r="B34" s="209"/>
      <c r="C34" s="206" t="s">
        <v>81</v>
      </c>
      <c r="D34" s="202">
        <v>3</v>
      </c>
      <c r="E34" s="207">
        <v>1</v>
      </c>
      <c r="F34" s="207">
        <v>0</v>
      </c>
      <c r="G34" s="207">
        <v>0</v>
      </c>
      <c r="H34" s="208">
        <f t="shared" si="0"/>
        <v>1</v>
      </c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</row>
    <row r="35" spans="1:20" ht="24.75" customHeight="1">
      <c r="A35" s="204"/>
      <c r="B35" s="209"/>
      <c r="C35" s="206"/>
      <c r="D35" s="202">
        <v>2</v>
      </c>
      <c r="E35" s="207">
        <v>1</v>
      </c>
      <c r="F35" s="207">
        <v>0</v>
      </c>
      <c r="G35" s="207">
        <v>0</v>
      </c>
      <c r="H35" s="208">
        <f t="shared" si="0"/>
        <v>1</v>
      </c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</row>
    <row r="36" spans="1:20" ht="24.75" customHeight="1">
      <c r="A36" s="204"/>
      <c r="B36" s="211"/>
      <c r="C36" s="212"/>
      <c r="D36" s="205">
        <v>1</v>
      </c>
      <c r="E36" s="207">
        <v>0</v>
      </c>
      <c r="F36" s="207">
        <v>0</v>
      </c>
      <c r="G36" s="207">
        <v>0</v>
      </c>
      <c r="H36" s="208">
        <f t="shared" si="0"/>
        <v>0</v>
      </c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</row>
    <row r="37" spans="1:20" ht="24.75" customHeight="1">
      <c r="A37" s="204"/>
      <c r="B37" s="251" t="s">
        <v>91</v>
      </c>
      <c r="C37" s="252"/>
      <c r="D37" s="253"/>
      <c r="E37" s="213">
        <f>SUM(E24:E36)</f>
        <v>120</v>
      </c>
      <c r="F37" s="213">
        <f>SUM(F24:F36)</f>
        <v>10</v>
      </c>
      <c r="G37" s="213">
        <f>SUM(G24:G36)</f>
        <v>1</v>
      </c>
      <c r="H37" s="213">
        <f t="shared" si="0"/>
        <v>131</v>
      </c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</row>
    <row r="38" spans="1:20" ht="24.75" customHeight="1">
      <c r="A38" s="204"/>
      <c r="B38" s="205"/>
      <c r="C38" s="205"/>
      <c r="D38" s="202">
        <v>13</v>
      </c>
      <c r="E38" s="207">
        <v>0</v>
      </c>
      <c r="F38" s="207">
        <v>0</v>
      </c>
      <c r="G38" s="207">
        <v>0</v>
      </c>
      <c r="H38" s="208">
        <v>0</v>
      </c>
      <c r="I38" s="201"/>
      <c r="J38" s="201"/>
      <c r="K38" s="201"/>
      <c r="L38" s="201"/>
      <c r="M38" s="201"/>
      <c r="N38" s="201"/>
      <c r="O38" s="201"/>
      <c r="P38" s="201"/>
      <c r="Q38" s="201"/>
      <c r="R38" s="201"/>
      <c r="S38" s="201"/>
      <c r="T38" s="201"/>
    </row>
    <row r="39" spans="1:20" ht="24.75" customHeight="1">
      <c r="A39" s="204"/>
      <c r="B39" s="209"/>
      <c r="C39" s="206" t="s">
        <v>80</v>
      </c>
      <c r="D39" s="202">
        <v>12</v>
      </c>
      <c r="E39" s="207">
        <v>0</v>
      </c>
      <c r="F39" s="207">
        <v>0</v>
      </c>
      <c r="G39" s="207">
        <v>0</v>
      </c>
      <c r="H39" s="208">
        <f t="shared" ref="H39:H51" si="1">SUM(E39:G39)</f>
        <v>0</v>
      </c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</row>
    <row r="40" spans="1:20" ht="24.75" customHeight="1">
      <c r="A40" s="204"/>
      <c r="B40" s="209" t="s">
        <v>81</v>
      </c>
      <c r="C40" s="211"/>
      <c r="D40" s="202">
        <v>11</v>
      </c>
      <c r="E40" s="207">
        <v>0</v>
      </c>
      <c r="F40" s="207">
        <v>0</v>
      </c>
      <c r="G40" s="207">
        <v>0</v>
      </c>
      <c r="H40" s="208">
        <f t="shared" si="1"/>
        <v>0</v>
      </c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</row>
    <row r="41" spans="1:20" ht="24.75" customHeight="1">
      <c r="A41" s="204"/>
      <c r="B41" s="209" t="s">
        <v>92</v>
      </c>
      <c r="C41" s="206"/>
      <c r="D41" s="202">
        <v>10</v>
      </c>
      <c r="E41" s="207">
        <v>0</v>
      </c>
      <c r="F41" s="207">
        <v>0</v>
      </c>
      <c r="G41" s="207">
        <v>0</v>
      </c>
      <c r="H41" s="208">
        <f t="shared" si="1"/>
        <v>0</v>
      </c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</row>
    <row r="42" spans="1:20" ht="24.75" customHeight="1">
      <c r="A42" s="204"/>
      <c r="B42" s="209" t="s">
        <v>93</v>
      </c>
      <c r="C42" s="206"/>
      <c r="D42" s="202">
        <v>9</v>
      </c>
      <c r="E42" s="207">
        <v>0</v>
      </c>
      <c r="F42" s="207">
        <v>0</v>
      </c>
      <c r="G42" s="207">
        <v>0</v>
      </c>
      <c r="H42" s="208">
        <f t="shared" si="1"/>
        <v>0</v>
      </c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</row>
    <row r="43" spans="1:20" ht="24.75" customHeight="1">
      <c r="A43" s="204"/>
      <c r="B43" s="209" t="s">
        <v>85</v>
      </c>
      <c r="C43" s="206" t="s">
        <v>84</v>
      </c>
      <c r="D43" s="202">
        <v>8</v>
      </c>
      <c r="E43" s="207">
        <v>0</v>
      </c>
      <c r="F43" s="207">
        <v>0</v>
      </c>
      <c r="G43" s="207">
        <v>0</v>
      </c>
      <c r="H43" s="208">
        <f t="shared" si="1"/>
        <v>0</v>
      </c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</row>
    <row r="44" spans="1:20" ht="24.75" customHeight="1">
      <c r="A44" s="204"/>
      <c r="B44" s="209" t="s">
        <v>83</v>
      </c>
      <c r="C44" s="206"/>
      <c r="D44" s="202">
        <v>7</v>
      </c>
      <c r="E44" s="207">
        <v>0</v>
      </c>
      <c r="F44" s="207">
        <v>0</v>
      </c>
      <c r="G44" s="207">
        <v>0</v>
      </c>
      <c r="H44" s="208">
        <f t="shared" si="1"/>
        <v>0</v>
      </c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</row>
    <row r="45" spans="1:20" ht="24.75" customHeight="1">
      <c r="A45" s="204"/>
      <c r="B45" s="209" t="s">
        <v>85</v>
      </c>
      <c r="C45" s="206"/>
      <c r="D45" s="202">
        <v>6</v>
      </c>
      <c r="E45" s="207">
        <v>0</v>
      </c>
      <c r="F45" s="207">
        <v>0</v>
      </c>
      <c r="G45" s="207">
        <v>0</v>
      </c>
      <c r="H45" s="208">
        <f t="shared" si="1"/>
        <v>0</v>
      </c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</row>
    <row r="46" spans="1:20" ht="24.75" customHeight="1">
      <c r="A46" s="204"/>
      <c r="B46" s="209" t="s">
        <v>81</v>
      </c>
      <c r="C46" s="205"/>
      <c r="D46" s="202">
        <v>5</v>
      </c>
      <c r="E46" s="207">
        <v>0</v>
      </c>
      <c r="F46" s="207">
        <v>0</v>
      </c>
      <c r="G46" s="207">
        <v>0</v>
      </c>
      <c r="H46" s="208">
        <f t="shared" si="1"/>
        <v>0</v>
      </c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</row>
    <row r="47" spans="1:20" ht="24.75" customHeight="1">
      <c r="A47" s="204"/>
      <c r="B47" s="209" t="s">
        <v>94</v>
      </c>
      <c r="C47" s="206"/>
      <c r="D47" s="202">
        <v>4</v>
      </c>
      <c r="E47" s="207">
        <v>0</v>
      </c>
      <c r="F47" s="207">
        <v>0</v>
      </c>
      <c r="G47" s="207">
        <v>0</v>
      </c>
      <c r="H47" s="208">
        <f t="shared" si="1"/>
        <v>0</v>
      </c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</row>
    <row r="48" spans="1:20" ht="24.75" customHeight="1">
      <c r="A48" s="204"/>
      <c r="B48" s="209"/>
      <c r="C48" s="206" t="s">
        <v>81</v>
      </c>
      <c r="D48" s="202">
        <v>3</v>
      </c>
      <c r="E48" s="207">
        <v>0</v>
      </c>
      <c r="F48" s="207">
        <v>0</v>
      </c>
      <c r="G48" s="207">
        <v>0</v>
      </c>
      <c r="H48" s="208">
        <f t="shared" si="1"/>
        <v>0</v>
      </c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</row>
    <row r="49" spans="1:20" ht="24.75" customHeight="1">
      <c r="A49" s="204"/>
      <c r="B49" s="209"/>
      <c r="C49" s="206"/>
      <c r="D49" s="202">
        <v>2</v>
      </c>
      <c r="E49" s="207">
        <v>0</v>
      </c>
      <c r="F49" s="207">
        <v>0</v>
      </c>
      <c r="G49" s="207">
        <v>0</v>
      </c>
      <c r="H49" s="208">
        <f t="shared" si="1"/>
        <v>0</v>
      </c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201"/>
      <c r="T49" s="201"/>
    </row>
    <row r="50" spans="1:20" ht="24.75" customHeight="1">
      <c r="A50" s="204"/>
      <c r="B50" s="211"/>
      <c r="C50" s="206"/>
      <c r="D50" s="205">
        <v>1</v>
      </c>
      <c r="E50" s="207">
        <v>0</v>
      </c>
      <c r="F50" s="207">
        <v>0</v>
      </c>
      <c r="G50" s="207">
        <v>0</v>
      </c>
      <c r="H50" s="208">
        <f t="shared" si="1"/>
        <v>0</v>
      </c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</row>
    <row r="51" spans="1:20" ht="24.75" customHeight="1">
      <c r="A51" s="201"/>
      <c r="B51" s="249" t="s">
        <v>95</v>
      </c>
      <c r="C51" s="249"/>
      <c r="D51" s="249"/>
      <c r="E51" s="213">
        <f>SUM(E38:E50)</f>
        <v>0</v>
      </c>
      <c r="F51" s="213">
        <f>SUM(F38:F50)</f>
        <v>0</v>
      </c>
      <c r="G51" s="213">
        <f>SUM(G38:G50)</f>
        <v>0</v>
      </c>
      <c r="H51" s="213">
        <f t="shared" si="1"/>
        <v>0</v>
      </c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</row>
    <row r="52" spans="1:20" ht="24.75" customHeight="1">
      <c r="A52" s="201"/>
      <c r="B52" s="249" t="s">
        <v>96</v>
      </c>
      <c r="C52" s="249"/>
      <c r="D52" s="249"/>
      <c r="E52" s="213">
        <f>E23+E37+E51</f>
        <v>195</v>
      </c>
      <c r="F52" s="213">
        <f>F23+F37+F51</f>
        <v>20</v>
      </c>
      <c r="G52" s="213">
        <f>G23+G37+G51</f>
        <v>1</v>
      </c>
      <c r="H52" s="213">
        <f>H51+H37+H23</f>
        <v>216</v>
      </c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</row>
    <row r="53" spans="1:20" ht="19.5" customHeight="1">
      <c r="A53" s="201"/>
      <c r="B53" s="214"/>
      <c r="C53" s="214"/>
      <c r="D53" s="214"/>
      <c r="E53" s="215"/>
      <c r="F53" s="215"/>
      <c r="G53" s="215"/>
      <c r="H53" s="215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</row>
    <row r="54" spans="1:20" ht="19.5" customHeight="1">
      <c r="A54" s="201"/>
      <c r="B54" s="201"/>
      <c r="C54" s="201"/>
      <c r="D54" s="201"/>
      <c r="E54" s="201"/>
      <c r="F54" s="201"/>
      <c r="G54" s="201"/>
      <c r="H54" s="216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</row>
    <row r="55" spans="1:20" ht="19.5" customHeight="1">
      <c r="A55" s="201"/>
      <c r="B55" s="201"/>
      <c r="C55" s="201"/>
      <c r="D55" s="201"/>
      <c r="E55" s="201"/>
      <c r="F55" s="201"/>
      <c r="G55" s="201"/>
      <c r="H55" s="216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50</v>
      </c>
      <c r="F10" s="45">
        <v>5</v>
      </c>
      <c r="G10" s="45">
        <v>0</v>
      </c>
      <c r="H10" s="46">
        <f t="shared" ref="H10:H37" si="0">SUM(E10:G10)</f>
        <v>55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1</v>
      </c>
      <c r="F12" s="45">
        <v>0</v>
      </c>
      <c r="G12" s="45">
        <v>0</v>
      </c>
      <c r="H12" s="46">
        <f t="shared" si="0"/>
        <v>1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4</v>
      </c>
      <c r="F13" s="45">
        <v>2</v>
      </c>
      <c r="G13" s="45">
        <v>0</v>
      </c>
      <c r="H13" s="46">
        <f t="shared" si="0"/>
        <v>6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3</v>
      </c>
      <c r="F15" s="45">
        <v>0</v>
      </c>
      <c r="G15" s="45">
        <v>0</v>
      </c>
      <c r="H15" s="46">
        <f t="shared" si="0"/>
        <v>3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1</v>
      </c>
      <c r="F16" s="45">
        <v>0</v>
      </c>
      <c r="G16" s="45">
        <v>0</v>
      </c>
      <c r="H16" s="46">
        <f t="shared" si="0"/>
        <v>1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0</v>
      </c>
      <c r="F17" s="45">
        <v>0</v>
      </c>
      <c r="G17" s="45">
        <v>0</v>
      </c>
      <c r="H17" s="46">
        <f t="shared" si="0"/>
        <v>0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2</v>
      </c>
      <c r="F20" s="45">
        <v>0</v>
      </c>
      <c r="G20" s="45">
        <v>0</v>
      </c>
      <c r="H20" s="46">
        <f t="shared" si="0"/>
        <v>2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4</v>
      </c>
      <c r="F21" s="45">
        <v>0</v>
      </c>
      <c r="G21" s="45">
        <v>0</v>
      </c>
      <c r="H21" s="46">
        <f t="shared" si="0"/>
        <v>4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7</v>
      </c>
      <c r="F22" s="45">
        <v>0</v>
      </c>
      <c r="G22" s="45">
        <v>0</v>
      </c>
      <c r="H22" s="46">
        <f t="shared" si="0"/>
        <v>7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73</v>
      </c>
      <c r="F23" s="51">
        <f>SUM(F10:F22)</f>
        <v>7</v>
      </c>
      <c r="G23" s="51">
        <f>SUM(G10:G22)</f>
        <v>0</v>
      </c>
      <c r="H23" s="51">
        <f t="shared" si="0"/>
        <v>80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88</v>
      </c>
      <c r="F24" s="45">
        <v>12</v>
      </c>
      <c r="G24" s="45">
        <v>0</v>
      </c>
      <c r="H24" s="46">
        <f t="shared" si="0"/>
        <v>100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2</v>
      </c>
      <c r="F25" s="45">
        <v>0</v>
      </c>
      <c r="G25" s="45">
        <v>0</v>
      </c>
      <c r="H25" s="46">
        <f t="shared" si="0"/>
        <v>2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1</v>
      </c>
      <c r="F27" s="45">
        <v>0</v>
      </c>
      <c r="G27" s="45">
        <v>0</v>
      </c>
      <c r="H27" s="46">
        <f t="shared" si="0"/>
        <v>1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3</v>
      </c>
      <c r="F28" s="45">
        <v>0</v>
      </c>
      <c r="G28" s="45">
        <v>0</v>
      </c>
      <c r="H28" s="46">
        <f t="shared" si="0"/>
        <v>3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0</v>
      </c>
      <c r="F29" s="45">
        <v>0</v>
      </c>
      <c r="G29" s="45">
        <v>0</v>
      </c>
      <c r="H29" s="46">
        <f t="shared" si="0"/>
        <v>0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5</v>
      </c>
      <c r="F30" s="45">
        <v>0</v>
      </c>
      <c r="G30" s="45">
        <v>0</v>
      </c>
      <c r="H30" s="46">
        <f t="shared" si="0"/>
        <v>5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1</v>
      </c>
      <c r="F31" s="45">
        <v>0</v>
      </c>
      <c r="G31" s="45">
        <v>0</v>
      </c>
      <c r="H31" s="46">
        <f t="shared" si="0"/>
        <v>1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2</v>
      </c>
      <c r="F34" s="45">
        <v>0</v>
      </c>
      <c r="G34" s="45">
        <v>0</v>
      </c>
      <c r="H34" s="46">
        <f t="shared" si="0"/>
        <v>2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4</v>
      </c>
      <c r="F35" s="45">
        <v>0</v>
      </c>
      <c r="G35" s="45">
        <v>0</v>
      </c>
      <c r="H35" s="46">
        <f t="shared" si="0"/>
        <v>4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4</v>
      </c>
      <c r="F36" s="45">
        <v>0</v>
      </c>
      <c r="G36" s="45">
        <v>0</v>
      </c>
      <c r="H36" s="46">
        <f t="shared" si="0"/>
        <v>4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111</v>
      </c>
      <c r="F37" s="51">
        <f>SUM(F24:F36)</f>
        <v>12</v>
      </c>
      <c r="G37" s="51">
        <f>SUM(G24:G36)</f>
        <v>0</v>
      </c>
      <c r="H37" s="51">
        <f t="shared" si="0"/>
        <v>123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184</v>
      </c>
      <c r="F52" s="51">
        <f>F23+F37+F51</f>
        <v>19</v>
      </c>
      <c r="G52" s="51">
        <f>G23+G37+G51</f>
        <v>0</v>
      </c>
      <c r="H52" s="51">
        <f>H51+H37+H23</f>
        <v>203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17"/>
      <c r="B1" s="217" t="s">
        <v>0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</row>
    <row r="2" spans="1:20" ht="30" customHeight="1">
      <c r="A2" s="218"/>
      <c r="B2" s="218" t="s">
        <v>1</v>
      </c>
      <c r="C2" s="218"/>
      <c r="D2" s="218"/>
      <c r="E2" s="219" t="s">
        <v>2</v>
      </c>
      <c r="F2" s="218"/>
      <c r="G2" s="218"/>
      <c r="H2" s="219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</row>
    <row r="3" spans="1:20" ht="30" customHeight="1">
      <c r="A3" s="218"/>
      <c r="B3" s="218" t="s">
        <v>3</v>
      </c>
      <c r="C3" s="218"/>
      <c r="D3" s="218"/>
      <c r="E3" s="220" t="s">
        <v>73</v>
      </c>
      <c r="F3" s="220"/>
      <c r="G3" s="218"/>
      <c r="H3" s="219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</row>
    <row r="4" spans="1:20" ht="30" customHeight="1">
      <c r="A4" s="218"/>
      <c r="B4" s="218" t="s">
        <v>5</v>
      </c>
      <c r="C4" s="218"/>
      <c r="D4" s="218"/>
      <c r="E4" s="221" t="s">
        <v>77</v>
      </c>
      <c r="F4" s="222">
        <v>2021</v>
      </c>
      <c r="G4" s="218"/>
      <c r="H4" s="219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</row>
    <row r="5" spans="1:20" ht="19.5" customHeight="1">
      <c r="A5" s="218"/>
      <c r="B5" s="223"/>
      <c r="C5" s="218"/>
      <c r="D5" s="218"/>
      <c r="E5" s="218"/>
      <c r="F5" s="218"/>
      <c r="G5" s="218"/>
      <c r="H5" s="219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</row>
    <row r="6" spans="1:20" ht="49.5" customHeight="1">
      <c r="A6" s="218"/>
      <c r="B6" s="250" t="s">
        <v>6</v>
      </c>
      <c r="C6" s="250"/>
      <c r="D6" s="250"/>
      <c r="E6" s="250"/>
      <c r="F6" s="250"/>
      <c r="G6" s="250"/>
      <c r="H6" s="250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</row>
    <row r="7" spans="1:20" ht="49.5" customHeight="1">
      <c r="A7" s="218"/>
      <c r="B7" s="219" t="s">
        <v>78</v>
      </c>
      <c r="C7" s="218"/>
      <c r="D7" s="218"/>
      <c r="E7" s="218"/>
      <c r="F7" s="218"/>
      <c r="G7" s="218"/>
      <c r="H7" s="219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</row>
    <row r="8" spans="1:20" ht="39.75" customHeight="1">
      <c r="A8" s="224"/>
      <c r="B8" s="240" t="s">
        <v>79</v>
      </c>
      <c r="C8" s="240"/>
      <c r="D8" s="240"/>
      <c r="E8" s="240" t="s">
        <v>9</v>
      </c>
      <c r="F8" s="240"/>
      <c r="G8" s="240"/>
      <c r="H8" s="240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</row>
    <row r="9" spans="1:20" ht="39.75" customHeight="1">
      <c r="A9" s="224"/>
      <c r="B9" s="240"/>
      <c r="C9" s="240"/>
      <c r="D9" s="240"/>
      <c r="E9" s="225" t="s">
        <v>16</v>
      </c>
      <c r="F9" s="225" t="s">
        <v>17</v>
      </c>
      <c r="G9" s="225" t="s">
        <v>18</v>
      </c>
      <c r="H9" s="226" t="s">
        <v>10</v>
      </c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</row>
    <row r="10" spans="1:20" ht="24.75" customHeight="1">
      <c r="A10" s="227"/>
      <c r="B10" s="228"/>
      <c r="C10" s="229"/>
      <c r="D10" s="225">
        <v>13</v>
      </c>
      <c r="E10" s="230">
        <v>22</v>
      </c>
      <c r="F10" s="230">
        <v>3</v>
      </c>
      <c r="G10" s="230">
        <v>0</v>
      </c>
      <c r="H10" s="231">
        <f t="shared" ref="H10:H37" si="0">SUM(E10:G10)</f>
        <v>25</v>
      </c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</row>
    <row r="11" spans="1:20" ht="24.75" customHeight="1">
      <c r="A11" s="227"/>
      <c r="B11" s="232"/>
      <c r="C11" s="229" t="s">
        <v>80</v>
      </c>
      <c r="D11" s="225">
        <v>12</v>
      </c>
      <c r="E11" s="230">
        <v>0</v>
      </c>
      <c r="F11" s="230">
        <v>0</v>
      </c>
      <c r="G11" s="230">
        <v>0</v>
      </c>
      <c r="H11" s="231">
        <f t="shared" si="0"/>
        <v>0</v>
      </c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</row>
    <row r="12" spans="1:20" ht="24.75" customHeight="1">
      <c r="A12" s="227"/>
      <c r="B12" s="232" t="s">
        <v>81</v>
      </c>
      <c r="C12" s="229"/>
      <c r="D12" s="225">
        <v>11</v>
      </c>
      <c r="E12" s="230">
        <v>0</v>
      </c>
      <c r="F12" s="230">
        <v>0</v>
      </c>
      <c r="G12" s="230">
        <v>0</v>
      </c>
      <c r="H12" s="231">
        <f t="shared" si="0"/>
        <v>0</v>
      </c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</row>
    <row r="13" spans="1:20" ht="24.75" customHeight="1">
      <c r="A13" s="227"/>
      <c r="B13" s="232" t="s">
        <v>82</v>
      </c>
      <c r="C13" s="233"/>
      <c r="D13" s="225">
        <v>10</v>
      </c>
      <c r="E13" s="230">
        <v>0</v>
      </c>
      <c r="F13" s="230">
        <v>0</v>
      </c>
      <c r="G13" s="230">
        <v>0</v>
      </c>
      <c r="H13" s="231">
        <f t="shared" si="0"/>
        <v>0</v>
      </c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</row>
    <row r="14" spans="1:20" ht="24.75" customHeight="1">
      <c r="A14" s="227"/>
      <c r="B14" s="232" t="s">
        <v>81</v>
      </c>
      <c r="C14" s="229"/>
      <c r="D14" s="225">
        <v>9</v>
      </c>
      <c r="E14" s="230">
        <v>0</v>
      </c>
      <c r="F14" s="230">
        <v>0</v>
      </c>
      <c r="G14" s="230">
        <v>0</v>
      </c>
      <c r="H14" s="231">
        <f t="shared" si="0"/>
        <v>0</v>
      </c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</row>
    <row r="15" spans="1:20" ht="24.75" customHeight="1">
      <c r="A15" s="227"/>
      <c r="B15" s="232" t="s">
        <v>83</v>
      </c>
      <c r="C15" s="229" t="s">
        <v>84</v>
      </c>
      <c r="D15" s="225">
        <v>8</v>
      </c>
      <c r="E15" s="230">
        <v>0</v>
      </c>
      <c r="F15" s="230">
        <v>0</v>
      </c>
      <c r="G15" s="230">
        <v>0</v>
      </c>
      <c r="H15" s="231">
        <f t="shared" si="0"/>
        <v>0</v>
      </c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</row>
    <row r="16" spans="1:20" ht="24.75" customHeight="1">
      <c r="A16" s="227"/>
      <c r="B16" s="232" t="s">
        <v>85</v>
      </c>
      <c r="C16" s="229"/>
      <c r="D16" s="225">
        <v>7</v>
      </c>
      <c r="E16" s="230">
        <v>0</v>
      </c>
      <c r="F16" s="230">
        <v>0</v>
      </c>
      <c r="G16" s="230">
        <v>0</v>
      </c>
      <c r="H16" s="231">
        <f t="shared" si="0"/>
        <v>0</v>
      </c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</row>
    <row r="17" spans="1:20" ht="24.75" customHeight="1">
      <c r="A17" s="227"/>
      <c r="B17" s="232" t="s">
        <v>86</v>
      </c>
      <c r="C17" s="229"/>
      <c r="D17" s="225">
        <v>6</v>
      </c>
      <c r="E17" s="230">
        <v>2</v>
      </c>
      <c r="F17" s="230">
        <v>1</v>
      </c>
      <c r="G17" s="230">
        <v>0</v>
      </c>
      <c r="H17" s="231">
        <f t="shared" si="0"/>
        <v>3</v>
      </c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</row>
    <row r="18" spans="1:20" ht="24.75" customHeight="1">
      <c r="A18" s="227"/>
      <c r="B18" s="232" t="s">
        <v>87</v>
      </c>
      <c r="C18" s="233"/>
      <c r="D18" s="225">
        <v>5</v>
      </c>
      <c r="E18" s="230">
        <v>4</v>
      </c>
      <c r="F18" s="230">
        <v>1</v>
      </c>
      <c r="G18" s="230">
        <v>0</v>
      </c>
      <c r="H18" s="231">
        <f t="shared" si="0"/>
        <v>5</v>
      </c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</row>
    <row r="19" spans="1:20" ht="24.75" customHeight="1">
      <c r="A19" s="227"/>
      <c r="B19" s="232" t="s">
        <v>81</v>
      </c>
      <c r="C19" s="229"/>
      <c r="D19" s="225">
        <v>4</v>
      </c>
      <c r="E19" s="230">
        <v>5</v>
      </c>
      <c r="F19" s="230">
        <v>0</v>
      </c>
      <c r="G19" s="230">
        <v>0</v>
      </c>
      <c r="H19" s="231">
        <f t="shared" si="0"/>
        <v>5</v>
      </c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</row>
    <row r="20" spans="1:20" ht="24.75" customHeight="1">
      <c r="A20" s="227"/>
      <c r="B20" s="232"/>
      <c r="C20" s="229" t="s">
        <v>81</v>
      </c>
      <c r="D20" s="225">
        <v>3</v>
      </c>
      <c r="E20" s="230">
        <v>1</v>
      </c>
      <c r="F20" s="230">
        <v>0</v>
      </c>
      <c r="G20" s="230">
        <v>0</v>
      </c>
      <c r="H20" s="231">
        <f t="shared" si="0"/>
        <v>1</v>
      </c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</row>
    <row r="21" spans="1:20" ht="24.75" customHeight="1">
      <c r="A21" s="227"/>
      <c r="B21" s="232"/>
      <c r="C21" s="229"/>
      <c r="D21" s="225">
        <v>2</v>
      </c>
      <c r="E21" s="230">
        <v>0</v>
      </c>
      <c r="F21" s="230">
        <v>0</v>
      </c>
      <c r="G21" s="230">
        <v>0</v>
      </c>
      <c r="H21" s="231">
        <f t="shared" si="0"/>
        <v>0</v>
      </c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</row>
    <row r="22" spans="1:20" ht="24.75" customHeight="1">
      <c r="A22" s="227"/>
      <c r="B22" s="234"/>
      <c r="C22" s="235"/>
      <c r="D22" s="228">
        <v>1</v>
      </c>
      <c r="E22" s="230">
        <v>0</v>
      </c>
      <c r="F22" s="230">
        <v>0</v>
      </c>
      <c r="G22" s="230">
        <v>0</v>
      </c>
      <c r="H22" s="231">
        <f t="shared" si="0"/>
        <v>0</v>
      </c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</row>
    <row r="23" spans="1:20" ht="24.75" customHeight="1">
      <c r="A23" s="227"/>
      <c r="B23" s="251" t="s">
        <v>88</v>
      </c>
      <c r="C23" s="252"/>
      <c r="D23" s="253"/>
      <c r="E23" s="236">
        <f>SUM(E10:E22)</f>
        <v>34</v>
      </c>
      <c r="F23" s="236">
        <f>SUM(F10:F22)</f>
        <v>5</v>
      </c>
      <c r="G23" s="236">
        <f>SUM(G10:G22)</f>
        <v>0</v>
      </c>
      <c r="H23" s="236">
        <f t="shared" si="0"/>
        <v>39</v>
      </c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</row>
    <row r="24" spans="1:20" ht="24.75" customHeight="1">
      <c r="A24" s="227"/>
      <c r="B24" s="228"/>
      <c r="C24" s="233"/>
      <c r="D24" s="225">
        <v>13</v>
      </c>
      <c r="E24" s="230">
        <v>41</v>
      </c>
      <c r="F24" s="230">
        <v>4</v>
      </c>
      <c r="G24" s="230">
        <v>0</v>
      </c>
      <c r="H24" s="231">
        <f t="shared" si="0"/>
        <v>45</v>
      </c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</row>
    <row r="25" spans="1:20" ht="24.75" customHeight="1">
      <c r="A25" s="227"/>
      <c r="B25" s="232"/>
      <c r="C25" s="229" t="s">
        <v>80</v>
      </c>
      <c r="D25" s="225">
        <v>12</v>
      </c>
      <c r="E25" s="230">
        <v>1</v>
      </c>
      <c r="F25" s="230">
        <v>0</v>
      </c>
      <c r="G25" s="230">
        <v>0</v>
      </c>
      <c r="H25" s="231">
        <f t="shared" si="0"/>
        <v>1</v>
      </c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</row>
    <row r="26" spans="1:20" ht="24.75" customHeight="1">
      <c r="A26" s="227"/>
      <c r="B26" s="232" t="s">
        <v>87</v>
      </c>
      <c r="C26" s="229"/>
      <c r="D26" s="225">
        <v>11</v>
      </c>
      <c r="E26" s="230">
        <v>1</v>
      </c>
      <c r="F26" s="230">
        <v>0</v>
      </c>
      <c r="G26" s="230">
        <v>0</v>
      </c>
      <c r="H26" s="231">
        <f t="shared" si="0"/>
        <v>1</v>
      </c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</row>
    <row r="27" spans="1:20" ht="24.75" customHeight="1">
      <c r="A27" s="227"/>
      <c r="B27" s="232" t="s">
        <v>89</v>
      </c>
      <c r="C27" s="233"/>
      <c r="D27" s="225">
        <v>10</v>
      </c>
      <c r="E27" s="230">
        <v>0</v>
      </c>
      <c r="F27" s="230">
        <v>0</v>
      </c>
      <c r="G27" s="230">
        <v>0</v>
      </c>
      <c r="H27" s="231">
        <f t="shared" si="0"/>
        <v>0</v>
      </c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</row>
    <row r="28" spans="1:20" ht="24.75" customHeight="1">
      <c r="A28" s="227"/>
      <c r="B28" s="232" t="s">
        <v>80</v>
      </c>
      <c r="C28" s="229"/>
      <c r="D28" s="225">
        <v>9</v>
      </c>
      <c r="E28" s="230">
        <v>0</v>
      </c>
      <c r="F28" s="230">
        <v>0</v>
      </c>
      <c r="G28" s="230">
        <v>0</v>
      </c>
      <c r="H28" s="231">
        <f t="shared" si="0"/>
        <v>0</v>
      </c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</row>
    <row r="29" spans="1:20" ht="24.75" customHeight="1">
      <c r="A29" s="227"/>
      <c r="B29" s="232" t="s">
        <v>82</v>
      </c>
      <c r="C29" s="229" t="s">
        <v>84</v>
      </c>
      <c r="D29" s="225">
        <v>8</v>
      </c>
      <c r="E29" s="230">
        <v>0</v>
      </c>
      <c r="F29" s="230">
        <v>0</v>
      </c>
      <c r="G29" s="230">
        <v>0</v>
      </c>
      <c r="H29" s="231">
        <f t="shared" si="0"/>
        <v>0</v>
      </c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</row>
    <row r="30" spans="1:20" ht="24.75" customHeight="1">
      <c r="A30" s="227"/>
      <c r="B30" s="232" t="s">
        <v>85</v>
      </c>
      <c r="C30" s="229"/>
      <c r="D30" s="225">
        <v>7</v>
      </c>
      <c r="E30" s="230">
        <v>0</v>
      </c>
      <c r="F30" s="230">
        <v>0</v>
      </c>
      <c r="G30" s="230">
        <v>0</v>
      </c>
      <c r="H30" s="231">
        <f t="shared" si="0"/>
        <v>0</v>
      </c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</row>
    <row r="31" spans="1:20" ht="24.75" customHeight="1">
      <c r="A31" s="227"/>
      <c r="B31" s="232" t="s">
        <v>80</v>
      </c>
      <c r="C31" s="229"/>
      <c r="D31" s="225">
        <v>6</v>
      </c>
      <c r="E31" s="230">
        <v>7</v>
      </c>
      <c r="F31" s="230">
        <v>0</v>
      </c>
      <c r="G31" s="230">
        <v>0</v>
      </c>
      <c r="H31" s="231">
        <f t="shared" si="0"/>
        <v>7</v>
      </c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</row>
    <row r="32" spans="1:20" ht="24.75" customHeight="1">
      <c r="A32" s="227"/>
      <c r="B32" s="232" t="s">
        <v>90</v>
      </c>
      <c r="C32" s="233"/>
      <c r="D32" s="225">
        <v>5</v>
      </c>
      <c r="E32" s="230">
        <v>2</v>
      </c>
      <c r="F32" s="230">
        <v>0</v>
      </c>
      <c r="G32" s="230">
        <v>0</v>
      </c>
      <c r="H32" s="231">
        <f t="shared" si="0"/>
        <v>2</v>
      </c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</row>
    <row r="33" spans="1:20" ht="24.75" customHeight="1">
      <c r="A33" s="227"/>
      <c r="B33" s="232"/>
      <c r="C33" s="229"/>
      <c r="D33" s="225">
        <v>4</v>
      </c>
      <c r="E33" s="230">
        <v>2</v>
      </c>
      <c r="F33" s="230">
        <v>0</v>
      </c>
      <c r="G33" s="230">
        <v>0</v>
      </c>
      <c r="H33" s="231">
        <f t="shared" si="0"/>
        <v>2</v>
      </c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</row>
    <row r="34" spans="1:20" ht="24.75" customHeight="1">
      <c r="A34" s="227"/>
      <c r="B34" s="232"/>
      <c r="C34" s="229" t="s">
        <v>81</v>
      </c>
      <c r="D34" s="225">
        <v>3</v>
      </c>
      <c r="E34" s="230">
        <v>1</v>
      </c>
      <c r="F34" s="230">
        <v>0</v>
      </c>
      <c r="G34" s="230">
        <v>0</v>
      </c>
      <c r="H34" s="231">
        <f t="shared" si="0"/>
        <v>1</v>
      </c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</row>
    <row r="35" spans="1:20" ht="24.75" customHeight="1">
      <c r="A35" s="227"/>
      <c r="B35" s="232"/>
      <c r="C35" s="229"/>
      <c r="D35" s="225">
        <v>2</v>
      </c>
      <c r="E35" s="230">
        <v>5</v>
      </c>
      <c r="F35" s="230">
        <v>0</v>
      </c>
      <c r="G35" s="230">
        <v>0</v>
      </c>
      <c r="H35" s="231">
        <f t="shared" si="0"/>
        <v>5</v>
      </c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</row>
    <row r="36" spans="1:20" ht="24.75" customHeight="1">
      <c r="A36" s="227"/>
      <c r="B36" s="234"/>
      <c r="C36" s="235"/>
      <c r="D36" s="228">
        <v>1</v>
      </c>
      <c r="E36" s="230">
        <v>1</v>
      </c>
      <c r="F36" s="230">
        <v>0</v>
      </c>
      <c r="G36" s="230">
        <v>0</v>
      </c>
      <c r="H36" s="231">
        <f t="shared" si="0"/>
        <v>1</v>
      </c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</row>
    <row r="37" spans="1:20" ht="24.75" customHeight="1">
      <c r="A37" s="227"/>
      <c r="B37" s="251" t="s">
        <v>91</v>
      </c>
      <c r="C37" s="252"/>
      <c r="D37" s="253"/>
      <c r="E37" s="236">
        <f>SUM(E24:E36)</f>
        <v>61</v>
      </c>
      <c r="F37" s="236">
        <f>SUM(F24:F36)</f>
        <v>4</v>
      </c>
      <c r="G37" s="236">
        <f>SUM(G24:G36)</f>
        <v>0</v>
      </c>
      <c r="H37" s="236">
        <f t="shared" si="0"/>
        <v>65</v>
      </c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</row>
    <row r="38" spans="1:20" ht="24.75" customHeight="1">
      <c r="A38" s="227"/>
      <c r="B38" s="228"/>
      <c r="C38" s="228"/>
      <c r="D38" s="225">
        <v>13</v>
      </c>
      <c r="E38" s="230">
        <v>0</v>
      </c>
      <c r="F38" s="230">
        <v>0</v>
      </c>
      <c r="G38" s="230">
        <v>0</v>
      </c>
      <c r="H38" s="231">
        <v>0</v>
      </c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</row>
    <row r="39" spans="1:20" ht="24.75" customHeight="1">
      <c r="A39" s="227"/>
      <c r="B39" s="232"/>
      <c r="C39" s="229" t="s">
        <v>80</v>
      </c>
      <c r="D39" s="225">
        <v>12</v>
      </c>
      <c r="E39" s="230">
        <v>0</v>
      </c>
      <c r="F39" s="230">
        <v>0</v>
      </c>
      <c r="G39" s="230">
        <v>0</v>
      </c>
      <c r="H39" s="231">
        <f t="shared" ref="H39:H51" si="1">SUM(E39:G39)</f>
        <v>0</v>
      </c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</row>
    <row r="40" spans="1:20" ht="24.75" customHeight="1">
      <c r="A40" s="227"/>
      <c r="B40" s="232" t="s">
        <v>81</v>
      </c>
      <c r="C40" s="234"/>
      <c r="D40" s="225">
        <v>11</v>
      </c>
      <c r="E40" s="230">
        <v>0</v>
      </c>
      <c r="F40" s="230">
        <v>0</v>
      </c>
      <c r="G40" s="230">
        <v>0</v>
      </c>
      <c r="H40" s="231">
        <f t="shared" si="1"/>
        <v>0</v>
      </c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</row>
    <row r="41" spans="1:20" ht="24.75" customHeight="1">
      <c r="A41" s="227"/>
      <c r="B41" s="232" t="s">
        <v>92</v>
      </c>
      <c r="C41" s="229"/>
      <c r="D41" s="225">
        <v>10</v>
      </c>
      <c r="E41" s="230">
        <v>0</v>
      </c>
      <c r="F41" s="230">
        <v>0</v>
      </c>
      <c r="G41" s="230">
        <v>0</v>
      </c>
      <c r="H41" s="231">
        <f t="shared" si="1"/>
        <v>0</v>
      </c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</row>
    <row r="42" spans="1:20" ht="24.75" customHeight="1">
      <c r="A42" s="227"/>
      <c r="B42" s="232" t="s">
        <v>93</v>
      </c>
      <c r="C42" s="229"/>
      <c r="D42" s="225">
        <v>9</v>
      </c>
      <c r="E42" s="230">
        <v>0</v>
      </c>
      <c r="F42" s="230">
        <v>0</v>
      </c>
      <c r="G42" s="230">
        <v>0</v>
      </c>
      <c r="H42" s="231">
        <f t="shared" si="1"/>
        <v>0</v>
      </c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</row>
    <row r="43" spans="1:20" ht="24.75" customHeight="1">
      <c r="A43" s="227"/>
      <c r="B43" s="232" t="s">
        <v>85</v>
      </c>
      <c r="C43" s="229" t="s">
        <v>84</v>
      </c>
      <c r="D43" s="225">
        <v>8</v>
      </c>
      <c r="E43" s="230">
        <v>0</v>
      </c>
      <c r="F43" s="230">
        <v>0</v>
      </c>
      <c r="G43" s="230">
        <v>0</v>
      </c>
      <c r="H43" s="231">
        <f t="shared" si="1"/>
        <v>0</v>
      </c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</row>
    <row r="44" spans="1:20" ht="24.75" customHeight="1">
      <c r="A44" s="227"/>
      <c r="B44" s="232" t="s">
        <v>83</v>
      </c>
      <c r="C44" s="229"/>
      <c r="D44" s="225">
        <v>7</v>
      </c>
      <c r="E44" s="230">
        <v>0</v>
      </c>
      <c r="F44" s="230">
        <v>0</v>
      </c>
      <c r="G44" s="230">
        <v>0</v>
      </c>
      <c r="H44" s="231">
        <f t="shared" si="1"/>
        <v>0</v>
      </c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</row>
    <row r="45" spans="1:20" ht="24.75" customHeight="1">
      <c r="A45" s="227"/>
      <c r="B45" s="232" t="s">
        <v>85</v>
      </c>
      <c r="C45" s="229"/>
      <c r="D45" s="225">
        <v>6</v>
      </c>
      <c r="E45" s="230">
        <v>0</v>
      </c>
      <c r="F45" s="230">
        <v>0</v>
      </c>
      <c r="G45" s="230">
        <v>0</v>
      </c>
      <c r="H45" s="231">
        <f t="shared" si="1"/>
        <v>0</v>
      </c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</row>
    <row r="46" spans="1:20" ht="24.75" customHeight="1">
      <c r="A46" s="227"/>
      <c r="B46" s="232" t="s">
        <v>81</v>
      </c>
      <c r="C46" s="228"/>
      <c r="D46" s="225">
        <v>5</v>
      </c>
      <c r="E46" s="230">
        <v>0</v>
      </c>
      <c r="F46" s="230">
        <v>0</v>
      </c>
      <c r="G46" s="230">
        <v>0</v>
      </c>
      <c r="H46" s="231">
        <f t="shared" si="1"/>
        <v>0</v>
      </c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</row>
    <row r="47" spans="1:20" ht="24.75" customHeight="1">
      <c r="A47" s="227"/>
      <c r="B47" s="232" t="s">
        <v>94</v>
      </c>
      <c r="C47" s="229"/>
      <c r="D47" s="225">
        <v>4</v>
      </c>
      <c r="E47" s="230">
        <v>0</v>
      </c>
      <c r="F47" s="230">
        <v>0</v>
      </c>
      <c r="G47" s="230">
        <v>0</v>
      </c>
      <c r="H47" s="231">
        <f t="shared" si="1"/>
        <v>0</v>
      </c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</row>
    <row r="48" spans="1:20" ht="24.75" customHeight="1">
      <c r="A48" s="227"/>
      <c r="B48" s="232"/>
      <c r="C48" s="229" t="s">
        <v>81</v>
      </c>
      <c r="D48" s="225">
        <v>3</v>
      </c>
      <c r="E48" s="230">
        <v>0</v>
      </c>
      <c r="F48" s="230">
        <v>0</v>
      </c>
      <c r="G48" s="230">
        <v>0</v>
      </c>
      <c r="H48" s="231">
        <f t="shared" si="1"/>
        <v>0</v>
      </c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</row>
    <row r="49" spans="1:20" ht="24.75" customHeight="1">
      <c r="A49" s="227"/>
      <c r="B49" s="232"/>
      <c r="C49" s="229"/>
      <c r="D49" s="225">
        <v>2</v>
      </c>
      <c r="E49" s="230">
        <v>0</v>
      </c>
      <c r="F49" s="230">
        <v>0</v>
      </c>
      <c r="G49" s="230">
        <v>0</v>
      </c>
      <c r="H49" s="231">
        <f t="shared" si="1"/>
        <v>0</v>
      </c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</row>
    <row r="50" spans="1:20" ht="24.75" customHeight="1">
      <c r="A50" s="227"/>
      <c r="B50" s="234"/>
      <c r="C50" s="229"/>
      <c r="D50" s="228">
        <v>1</v>
      </c>
      <c r="E50" s="230">
        <v>0</v>
      </c>
      <c r="F50" s="230">
        <v>0</v>
      </c>
      <c r="G50" s="230">
        <v>0</v>
      </c>
      <c r="H50" s="231">
        <f t="shared" si="1"/>
        <v>0</v>
      </c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</row>
    <row r="51" spans="1:20" ht="24.75" customHeight="1">
      <c r="A51" s="224"/>
      <c r="B51" s="249" t="s">
        <v>95</v>
      </c>
      <c r="C51" s="249"/>
      <c r="D51" s="249"/>
      <c r="E51" s="236">
        <f>SUM(E38:E50)</f>
        <v>0</v>
      </c>
      <c r="F51" s="236">
        <f>SUM(F38:F50)</f>
        <v>0</v>
      </c>
      <c r="G51" s="236">
        <f>SUM(G38:G50)</f>
        <v>0</v>
      </c>
      <c r="H51" s="236">
        <f t="shared" si="1"/>
        <v>0</v>
      </c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</row>
    <row r="52" spans="1:20" ht="24.75" customHeight="1">
      <c r="A52" s="224"/>
      <c r="B52" s="249" t="s">
        <v>96</v>
      </c>
      <c r="C52" s="249"/>
      <c r="D52" s="249"/>
      <c r="E52" s="236">
        <f>E23+E37+E51</f>
        <v>95</v>
      </c>
      <c r="F52" s="236">
        <f>F23+F37+F51</f>
        <v>9</v>
      </c>
      <c r="G52" s="236">
        <f>G23+G37+G51</f>
        <v>0</v>
      </c>
      <c r="H52" s="236">
        <f>H51+H37+H23</f>
        <v>104</v>
      </c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</row>
    <row r="53" spans="1:20" ht="19.5" customHeight="1">
      <c r="A53" s="224"/>
      <c r="B53" s="237"/>
      <c r="C53" s="237"/>
      <c r="D53" s="237"/>
      <c r="E53" s="238"/>
      <c r="F53" s="238"/>
      <c r="G53" s="238"/>
      <c r="H53" s="238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</row>
    <row r="54" spans="1:20" ht="19.5" customHeight="1">
      <c r="A54" s="224"/>
      <c r="B54" s="224"/>
      <c r="C54" s="224"/>
      <c r="D54" s="224"/>
      <c r="E54" s="224"/>
      <c r="F54" s="224"/>
      <c r="G54" s="224"/>
      <c r="H54" s="239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</row>
    <row r="55" spans="1:20" ht="19.5" customHeight="1">
      <c r="A55" s="224"/>
      <c r="B55" s="224"/>
      <c r="C55" s="224"/>
      <c r="D55" s="224"/>
      <c r="E55" s="224"/>
      <c r="F55" s="224"/>
      <c r="G55" s="224"/>
      <c r="H55" s="239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187</v>
      </c>
      <c r="F10" s="45">
        <v>35</v>
      </c>
      <c r="G10" s="45">
        <v>3</v>
      </c>
      <c r="H10" s="46">
        <f t="shared" ref="H10:H37" si="0">SUM(E10:G10)</f>
        <v>225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3</v>
      </c>
      <c r="F11" s="45">
        <v>8</v>
      </c>
      <c r="G11" s="45" t="s">
        <v>97</v>
      </c>
      <c r="H11" s="46">
        <f t="shared" si="0"/>
        <v>11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7</v>
      </c>
      <c r="F12" s="45">
        <v>7</v>
      </c>
      <c r="G12" s="45" t="s">
        <v>97</v>
      </c>
      <c r="H12" s="46">
        <f t="shared" si="0"/>
        <v>14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7</v>
      </c>
      <c r="F13" s="45">
        <v>4</v>
      </c>
      <c r="G13" s="45" t="s">
        <v>97</v>
      </c>
      <c r="H13" s="46">
        <f t="shared" si="0"/>
        <v>11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5</v>
      </c>
      <c r="F14" s="45">
        <v>2</v>
      </c>
      <c r="G14" s="45" t="s">
        <v>97</v>
      </c>
      <c r="H14" s="46">
        <f t="shared" si="0"/>
        <v>7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9</v>
      </c>
      <c r="F15" s="45">
        <v>0</v>
      </c>
      <c r="G15" s="45" t="s">
        <v>97</v>
      </c>
      <c r="H15" s="46">
        <f t="shared" si="0"/>
        <v>9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8</v>
      </c>
      <c r="F16" s="45">
        <v>1</v>
      </c>
      <c r="G16" s="45">
        <v>2</v>
      </c>
      <c r="H16" s="46">
        <f t="shared" si="0"/>
        <v>11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7</v>
      </c>
      <c r="F17" s="45">
        <v>0</v>
      </c>
      <c r="G17" s="45" t="s">
        <v>97</v>
      </c>
      <c r="H17" s="46">
        <f t="shared" si="0"/>
        <v>7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94</v>
      </c>
      <c r="F18" s="45">
        <v>0</v>
      </c>
      <c r="G18" s="45" t="s">
        <v>97</v>
      </c>
      <c r="H18" s="46">
        <f t="shared" si="0"/>
        <v>94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9</v>
      </c>
      <c r="F19" s="45">
        <v>7</v>
      </c>
      <c r="G19" s="45" t="s">
        <v>97</v>
      </c>
      <c r="H19" s="46">
        <f t="shared" si="0"/>
        <v>16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3</v>
      </c>
      <c r="F21" s="45">
        <v>0</v>
      </c>
      <c r="G21" s="45" t="s">
        <v>97</v>
      </c>
      <c r="H21" s="46">
        <f t="shared" si="0"/>
        <v>3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17</v>
      </c>
      <c r="F22" s="45">
        <v>0</v>
      </c>
      <c r="G22" s="45" t="s">
        <v>97</v>
      </c>
      <c r="H22" s="46">
        <f t="shared" si="0"/>
        <v>17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356</v>
      </c>
      <c r="F23" s="51">
        <f>SUM(F10:F22)</f>
        <v>64</v>
      </c>
      <c r="G23" s="51">
        <f>SUM(G10:G22)</f>
        <v>5</v>
      </c>
      <c r="H23" s="51">
        <f t="shared" si="0"/>
        <v>425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251</v>
      </c>
      <c r="F24" s="45">
        <v>27</v>
      </c>
      <c r="G24" s="45" t="s">
        <v>97</v>
      </c>
      <c r="H24" s="46">
        <f t="shared" si="0"/>
        <v>278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19</v>
      </c>
      <c r="F25" s="45">
        <v>5</v>
      </c>
      <c r="G25" s="45" t="s">
        <v>97</v>
      </c>
      <c r="H25" s="46">
        <f t="shared" si="0"/>
        <v>24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14</v>
      </c>
      <c r="F26" s="45">
        <v>2</v>
      </c>
      <c r="G26" s="45" t="s">
        <v>97</v>
      </c>
      <c r="H26" s="46">
        <f t="shared" si="0"/>
        <v>16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11</v>
      </c>
      <c r="F27" s="45">
        <v>6</v>
      </c>
      <c r="G27" s="45" t="s">
        <v>97</v>
      </c>
      <c r="H27" s="46">
        <f t="shared" si="0"/>
        <v>17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12</v>
      </c>
      <c r="F28" s="45">
        <v>4</v>
      </c>
      <c r="G28" s="45" t="s">
        <v>97</v>
      </c>
      <c r="H28" s="46">
        <f t="shared" si="0"/>
        <v>16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10</v>
      </c>
      <c r="F29" s="45">
        <v>2</v>
      </c>
      <c r="G29" s="45" t="s">
        <v>97</v>
      </c>
      <c r="H29" s="46">
        <f t="shared" si="0"/>
        <v>12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10</v>
      </c>
      <c r="F30" s="45">
        <v>3</v>
      </c>
      <c r="G30" s="45" t="s">
        <v>97</v>
      </c>
      <c r="H30" s="46">
        <f t="shared" si="0"/>
        <v>13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16</v>
      </c>
      <c r="F31" s="45">
        <v>2</v>
      </c>
      <c r="G31" s="45" t="s">
        <v>97</v>
      </c>
      <c r="H31" s="46">
        <f t="shared" si="0"/>
        <v>18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26</v>
      </c>
      <c r="F32" s="45">
        <v>2</v>
      </c>
      <c r="G32" s="45" t="s">
        <v>97</v>
      </c>
      <c r="H32" s="46">
        <f t="shared" si="0"/>
        <v>28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8</v>
      </c>
      <c r="F33" s="45">
        <v>3</v>
      </c>
      <c r="G33" s="45" t="s">
        <v>97</v>
      </c>
      <c r="H33" s="46">
        <f t="shared" si="0"/>
        <v>11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6</v>
      </c>
      <c r="F34" s="45">
        <v>0</v>
      </c>
      <c r="G34" s="45" t="s">
        <v>97</v>
      </c>
      <c r="H34" s="46">
        <f t="shared" si="0"/>
        <v>6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5</v>
      </c>
      <c r="F35" s="45">
        <v>1</v>
      </c>
      <c r="G35" s="45" t="s">
        <v>97</v>
      </c>
      <c r="H35" s="46">
        <f t="shared" si="0"/>
        <v>6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16</v>
      </c>
      <c r="F36" s="45">
        <v>0</v>
      </c>
      <c r="G36" s="45" t="s">
        <v>97</v>
      </c>
      <c r="H36" s="46">
        <f t="shared" si="0"/>
        <v>16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404</v>
      </c>
      <c r="F37" s="51">
        <f>SUM(F24:F36)</f>
        <v>57</v>
      </c>
      <c r="G37" s="51">
        <f>SUM(G24:G36)</f>
        <v>0</v>
      </c>
      <c r="H37" s="51">
        <f t="shared" si="0"/>
        <v>461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760</v>
      </c>
      <c r="F52" s="51">
        <f>F23+F37+F51</f>
        <v>121</v>
      </c>
      <c r="G52" s="51">
        <f>G23+G37+G51</f>
        <v>5</v>
      </c>
      <c r="H52" s="51">
        <f>H51+H37+H23</f>
        <v>886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26</v>
      </c>
      <c r="F10" s="45">
        <v>2</v>
      </c>
      <c r="G10" s="45">
        <v>0</v>
      </c>
      <c r="H10" s="46">
        <f t="shared" ref="H10:H37" si="0">SUM(E10:G10)</f>
        <v>28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0</v>
      </c>
      <c r="F11" s="45">
        <v>1</v>
      </c>
      <c r="G11" s="45">
        <v>0</v>
      </c>
      <c r="H11" s="46">
        <f t="shared" si="0"/>
        <v>1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3</v>
      </c>
      <c r="F13" s="45">
        <v>0</v>
      </c>
      <c r="G13" s="45">
        <v>0</v>
      </c>
      <c r="H13" s="46">
        <f t="shared" si="0"/>
        <v>3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1</v>
      </c>
      <c r="F15" s="45">
        <v>0</v>
      </c>
      <c r="G15" s="45">
        <v>0</v>
      </c>
      <c r="H15" s="46">
        <f t="shared" si="0"/>
        <v>1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4</v>
      </c>
      <c r="F18" s="45">
        <v>0</v>
      </c>
      <c r="G18" s="45">
        <v>0</v>
      </c>
      <c r="H18" s="46">
        <f t="shared" si="0"/>
        <v>4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3</v>
      </c>
      <c r="F19" s="45">
        <v>0</v>
      </c>
      <c r="G19" s="45">
        <v>0</v>
      </c>
      <c r="H19" s="46">
        <f t="shared" si="0"/>
        <v>3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42</v>
      </c>
      <c r="F23" s="51">
        <f>SUM(F10:F22)</f>
        <v>3</v>
      </c>
      <c r="G23" s="51">
        <f>SUM(G10:G22)</f>
        <v>0</v>
      </c>
      <c r="H23" s="51">
        <f t="shared" si="0"/>
        <v>45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46</v>
      </c>
      <c r="F24" s="45">
        <v>3</v>
      </c>
      <c r="G24" s="45">
        <v>0</v>
      </c>
      <c r="H24" s="46">
        <f t="shared" si="0"/>
        <v>49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1</v>
      </c>
      <c r="F27" s="45">
        <v>0</v>
      </c>
      <c r="G27" s="45">
        <v>0</v>
      </c>
      <c r="H27" s="46">
        <f t="shared" si="0"/>
        <v>1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1</v>
      </c>
      <c r="F28" s="45">
        <v>0</v>
      </c>
      <c r="G28" s="45">
        <v>0</v>
      </c>
      <c r="H28" s="46">
        <f t="shared" si="0"/>
        <v>1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1</v>
      </c>
      <c r="F29" s="45">
        <v>0</v>
      </c>
      <c r="G29" s="45">
        <v>0</v>
      </c>
      <c r="H29" s="46">
        <f t="shared" si="0"/>
        <v>1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4</v>
      </c>
      <c r="F30" s="45">
        <v>0</v>
      </c>
      <c r="G30" s="45">
        <v>0</v>
      </c>
      <c r="H30" s="46">
        <f t="shared" si="0"/>
        <v>4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2</v>
      </c>
      <c r="F31" s="45">
        <v>2</v>
      </c>
      <c r="G31" s="45">
        <v>0</v>
      </c>
      <c r="H31" s="46">
        <f t="shared" si="0"/>
        <v>4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4</v>
      </c>
      <c r="F32" s="45">
        <v>0</v>
      </c>
      <c r="G32" s="45" t="s">
        <v>98</v>
      </c>
      <c r="H32" s="46">
        <f t="shared" si="0"/>
        <v>4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4</v>
      </c>
      <c r="F35" s="45">
        <v>0</v>
      </c>
      <c r="G35" s="45">
        <v>0</v>
      </c>
      <c r="H35" s="46">
        <f t="shared" si="0"/>
        <v>4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3</v>
      </c>
      <c r="F36" s="45">
        <v>0</v>
      </c>
      <c r="G36" s="45">
        <v>0</v>
      </c>
      <c r="H36" s="46">
        <f t="shared" si="0"/>
        <v>3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66</v>
      </c>
      <c r="F37" s="51">
        <f>SUM(F24:F36)</f>
        <v>5</v>
      </c>
      <c r="G37" s="51">
        <f>SUM(G24:G36)</f>
        <v>0</v>
      </c>
      <c r="H37" s="51">
        <f t="shared" si="0"/>
        <v>71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108</v>
      </c>
      <c r="F52" s="51">
        <f>F23+F37+F51</f>
        <v>8</v>
      </c>
      <c r="G52" s="51">
        <f>G23+G37+G51</f>
        <v>0</v>
      </c>
      <c r="H52" s="51">
        <f>H51+H37+H23</f>
        <v>116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30</v>
      </c>
      <c r="F10" s="45">
        <v>2</v>
      </c>
      <c r="G10" s="45">
        <v>0</v>
      </c>
      <c r="H10" s="46">
        <f t="shared" ref="H10:H37" si="0">SUM(E10:G10)</f>
        <v>32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1</v>
      </c>
      <c r="F11" s="45">
        <v>0</v>
      </c>
      <c r="G11" s="45">
        <v>0</v>
      </c>
      <c r="H11" s="46">
        <f t="shared" si="0"/>
        <v>1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1</v>
      </c>
      <c r="F13" s="45">
        <v>0</v>
      </c>
      <c r="G13" s="45">
        <v>0</v>
      </c>
      <c r="H13" s="46">
        <f t="shared" si="0"/>
        <v>1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4</v>
      </c>
      <c r="F17" s="45">
        <v>0</v>
      </c>
      <c r="G17" s="45">
        <v>0</v>
      </c>
      <c r="H17" s="46">
        <f t="shared" si="0"/>
        <v>4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3</v>
      </c>
      <c r="F18" s="45">
        <v>0</v>
      </c>
      <c r="G18" s="45">
        <v>0</v>
      </c>
      <c r="H18" s="46">
        <f t="shared" si="0"/>
        <v>3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1</v>
      </c>
      <c r="G20" s="45">
        <v>0</v>
      </c>
      <c r="H20" s="46">
        <f t="shared" si="0"/>
        <v>1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41</v>
      </c>
      <c r="F23" s="51">
        <f>SUM(F10:F22)</f>
        <v>3</v>
      </c>
      <c r="G23" s="51">
        <f>SUM(G10:G22)</f>
        <v>0</v>
      </c>
      <c r="H23" s="51">
        <f t="shared" si="0"/>
        <v>44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52</v>
      </c>
      <c r="F24" s="45">
        <v>3</v>
      </c>
      <c r="G24" s="45">
        <v>0</v>
      </c>
      <c r="H24" s="46">
        <f t="shared" si="0"/>
        <v>55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2</v>
      </c>
      <c r="F26" s="45">
        <v>0</v>
      </c>
      <c r="G26" s="45">
        <v>0</v>
      </c>
      <c r="H26" s="46">
        <f t="shared" si="0"/>
        <v>2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0</v>
      </c>
      <c r="F27" s="45">
        <v>0</v>
      </c>
      <c r="G27" s="45">
        <v>0</v>
      </c>
      <c r="H27" s="46">
        <f t="shared" si="0"/>
        <v>0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1</v>
      </c>
      <c r="F28" s="45">
        <v>0</v>
      </c>
      <c r="G28" s="45">
        <v>0</v>
      </c>
      <c r="H28" s="46">
        <f t="shared" si="0"/>
        <v>1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4</v>
      </c>
      <c r="F29" s="45">
        <v>1</v>
      </c>
      <c r="G29" s="45">
        <v>0</v>
      </c>
      <c r="H29" s="46">
        <f t="shared" si="0"/>
        <v>5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0</v>
      </c>
      <c r="F30" s="45">
        <v>0</v>
      </c>
      <c r="G30" s="45">
        <v>0</v>
      </c>
      <c r="H30" s="46">
        <f t="shared" si="0"/>
        <v>0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1</v>
      </c>
      <c r="F31" s="45">
        <v>0</v>
      </c>
      <c r="G31" s="45">
        <v>0</v>
      </c>
      <c r="H31" s="46">
        <f t="shared" si="0"/>
        <v>1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2</v>
      </c>
      <c r="F32" s="45">
        <v>0</v>
      </c>
      <c r="G32" s="45">
        <v>0</v>
      </c>
      <c r="H32" s="46">
        <f t="shared" si="0"/>
        <v>2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3</v>
      </c>
      <c r="F33" s="45">
        <v>0</v>
      </c>
      <c r="G33" s="45">
        <v>0</v>
      </c>
      <c r="H33" s="46">
        <f t="shared" si="0"/>
        <v>3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1</v>
      </c>
      <c r="F35" s="45">
        <v>0</v>
      </c>
      <c r="G35" s="45">
        <v>0</v>
      </c>
      <c r="H35" s="46">
        <f t="shared" si="0"/>
        <v>1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67</v>
      </c>
      <c r="F37" s="51">
        <f>SUM(F24:F36)</f>
        <v>4</v>
      </c>
      <c r="G37" s="51">
        <f>SUM(G24:G36)</f>
        <v>0</v>
      </c>
      <c r="H37" s="51">
        <f t="shared" si="0"/>
        <v>71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108</v>
      </c>
      <c r="F52" s="51">
        <f>F23+F37+F51</f>
        <v>7</v>
      </c>
      <c r="G52" s="51">
        <f>G23+G37+G51</f>
        <v>0</v>
      </c>
      <c r="H52" s="51">
        <f>H51+H37+H23</f>
        <v>115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89</v>
      </c>
      <c r="F10" s="45">
        <v>15</v>
      </c>
      <c r="G10" s="45">
        <v>0</v>
      </c>
      <c r="H10" s="46">
        <f t="shared" ref="H10:H37" si="0">SUM(E10:G10)</f>
        <v>104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1</v>
      </c>
      <c r="F11" s="45">
        <v>1</v>
      </c>
      <c r="G11" s="45">
        <v>0</v>
      </c>
      <c r="H11" s="46">
        <f t="shared" si="0"/>
        <v>2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1</v>
      </c>
      <c r="F12" s="45">
        <v>0</v>
      </c>
      <c r="G12" s="45">
        <v>0</v>
      </c>
      <c r="H12" s="46">
        <f t="shared" si="0"/>
        <v>1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2</v>
      </c>
      <c r="F13" s="45">
        <v>1</v>
      </c>
      <c r="G13" s="45">
        <v>0</v>
      </c>
      <c r="H13" s="46">
        <f t="shared" si="0"/>
        <v>3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2</v>
      </c>
      <c r="F14" s="45">
        <v>2</v>
      </c>
      <c r="G14" s="45">
        <v>0</v>
      </c>
      <c r="H14" s="46">
        <f t="shared" si="0"/>
        <v>4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1</v>
      </c>
      <c r="F15" s="45">
        <v>0</v>
      </c>
      <c r="G15" s="45">
        <v>0</v>
      </c>
      <c r="H15" s="46">
        <f t="shared" si="0"/>
        <v>1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97</v>
      </c>
      <c r="F23" s="51">
        <f>SUM(F10:F22)</f>
        <v>19</v>
      </c>
      <c r="G23" s="51">
        <f>SUM(G10:G22)</f>
        <v>0</v>
      </c>
      <c r="H23" s="51">
        <f t="shared" si="0"/>
        <v>116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125</v>
      </c>
      <c r="F24" s="45">
        <v>10</v>
      </c>
      <c r="G24" s="45">
        <v>0</v>
      </c>
      <c r="H24" s="46">
        <f t="shared" si="0"/>
        <v>135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3</v>
      </c>
      <c r="F25" s="45">
        <v>0</v>
      </c>
      <c r="G25" s="45">
        <v>0</v>
      </c>
      <c r="H25" s="46">
        <f t="shared" si="0"/>
        <v>3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5</v>
      </c>
      <c r="F27" s="45">
        <v>0</v>
      </c>
      <c r="G27" s="45">
        <v>0</v>
      </c>
      <c r="H27" s="46">
        <f t="shared" si="0"/>
        <v>5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5</v>
      </c>
      <c r="F28" s="45">
        <v>0</v>
      </c>
      <c r="G28" s="45">
        <v>0</v>
      </c>
      <c r="H28" s="46">
        <f t="shared" si="0"/>
        <v>5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7</v>
      </c>
      <c r="F29" s="45">
        <v>4</v>
      </c>
      <c r="G29" s="45">
        <v>0</v>
      </c>
      <c r="H29" s="46">
        <f t="shared" si="0"/>
        <v>11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0</v>
      </c>
      <c r="F30" s="45">
        <v>0</v>
      </c>
      <c r="G30" s="45">
        <v>0</v>
      </c>
      <c r="H30" s="46">
        <f t="shared" si="0"/>
        <v>0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2</v>
      </c>
      <c r="F31" s="45">
        <v>0</v>
      </c>
      <c r="G31" s="45">
        <v>0</v>
      </c>
      <c r="H31" s="46">
        <f t="shared" si="0"/>
        <v>2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147</v>
      </c>
      <c r="F37" s="51">
        <f>SUM(F24:F36)</f>
        <v>14</v>
      </c>
      <c r="G37" s="51">
        <f>SUM(G24:G36)</f>
        <v>0</v>
      </c>
      <c r="H37" s="51">
        <f t="shared" si="0"/>
        <v>161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244</v>
      </c>
      <c r="F52" s="51">
        <f>F23+F37+F51</f>
        <v>33</v>
      </c>
      <c r="G52" s="51">
        <f>G23+G37+G51</f>
        <v>0</v>
      </c>
      <c r="H52" s="51">
        <f>H51+H37+H23</f>
        <v>277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86</v>
      </c>
      <c r="F10" s="45">
        <v>3</v>
      </c>
      <c r="G10" s="45">
        <v>0</v>
      </c>
      <c r="H10" s="46">
        <f t="shared" ref="H10:H37" si="0">SUM(E10:G10)</f>
        <v>89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10</v>
      </c>
      <c r="F12" s="45">
        <v>0</v>
      </c>
      <c r="G12" s="45">
        <v>0</v>
      </c>
      <c r="H12" s="46">
        <f t="shared" si="0"/>
        <v>10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2</v>
      </c>
      <c r="F13" s="45">
        <v>0</v>
      </c>
      <c r="G13" s="45">
        <v>0</v>
      </c>
      <c r="H13" s="46">
        <f t="shared" si="0"/>
        <v>2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11</v>
      </c>
      <c r="F15" s="45">
        <v>1</v>
      </c>
      <c r="G15" s="45">
        <v>0</v>
      </c>
      <c r="H15" s="46">
        <f t="shared" si="0"/>
        <v>12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4</v>
      </c>
      <c r="F16" s="45">
        <v>0</v>
      </c>
      <c r="G16" s="45">
        <v>0</v>
      </c>
      <c r="H16" s="46">
        <f t="shared" si="0"/>
        <v>4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4</v>
      </c>
      <c r="F18" s="45">
        <v>1</v>
      </c>
      <c r="G18" s="45">
        <v>0</v>
      </c>
      <c r="H18" s="46">
        <f t="shared" si="0"/>
        <v>5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3</v>
      </c>
      <c r="F19" s="45">
        <v>0</v>
      </c>
      <c r="G19" s="45">
        <v>0</v>
      </c>
      <c r="H19" s="46">
        <f t="shared" si="0"/>
        <v>3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124</v>
      </c>
      <c r="F23" s="51">
        <f>SUM(F10:F22)</f>
        <v>5</v>
      </c>
      <c r="G23" s="51">
        <f>SUM(G10:G22)</f>
        <v>0</v>
      </c>
      <c r="H23" s="51">
        <f t="shared" si="0"/>
        <v>129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106</v>
      </c>
      <c r="F24" s="45">
        <v>8</v>
      </c>
      <c r="G24" s="45">
        <v>0</v>
      </c>
      <c r="H24" s="46">
        <f t="shared" si="0"/>
        <v>114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7</v>
      </c>
      <c r="F26" s="45">
        <v>2</v>
      </c>
      <c r="G26" s="45">
        <v>0</v>
      </c>
      <c r="H26" s="46">
        <f t="shared" si="0"/>
        <v>9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2</v>
      </c>
      <c r="F27" s="45">
        <v>3</v>
      </c>
      <c r="G27" s="45">
        <v>0</v>
      </c>
      <c r="H27" s="46">
        <f t="shared" si="0"/>
        <v>5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0</v>
      </c>
      <c r="F28" s="45">
        <v>0</v>
      </c>
      <c r="G28" s="45">
        <v>0</v>
      </c>
      <c r="H28" s="46">
        <f t="shared" si="0"/>
        <v>0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15</v>
      </c>
      <c r="F29" s="45">
        <v>1</v>
      </c>
      <c r="G29" s="45">
        <v>0</v>
      </c>
      <c r="H29" s="46">
        <f t="shared" si="0"/>
        <v>16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9</v>
      </c>
      <c r="F30" s="45">
        <v>1</v>
      </c>
      <c r="G30" s="45">
        <v>0</v>
      </c>
      <c r="H30" s="46">
        <f t="shared" si="0"/>
        <v>10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8</v>
      </c>
      <c r="F31" s="45">
        <v>2</v>
      </c>
      <c r="G31" s="45">
        <v>0</v>
      </c>
      <c r="H31" s="46">
        <f t="shared" si="0"/>
        <v>10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9</v>
      </c>
      <c r="F32" s="45">
        <v>0</v>
      </c>
      <c r="G32" s="45">
        <v>0</v>
      </c>
      <c r="H32" s="46">
        <f t="shared" si="0"/>
        <v>9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5</v>
      </c>
      <c r="F33" s="45">
        <v>0</v>
      </c>
      <c r="G33" s="45">
        <v>0</v>
      </c>
      <c r="H33" s="46">
        <f t="shared" si="0"/>
        <v>5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2</v>
      </c>
      <c r="F35" s="45">
        <v>0</v>
      </c>
      <c r="G35" s="45">
        <v>0</v>
      </c>
      <c r="H35" s="46">
        <f t="shared" si="0"/>
        <v>2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163</v>
      </c>
      <c r="F37" s="51">
        <f>SUM(F24:F36)</f>
        <v>17</v>
      </c>
      <c r="G37" s="51">
        <f>SUM(G24:G36)</f>
        <v>0</v>
      </c>
      <c r="H37" s="51">
        <f t="shared" si="0"/>
        <v>180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287</v>
      </c>
      <c r="F52" s="51">
        <f>F23+F37+F51</f>
        <v>22</v>
      </c>
      <c r="G52" s="51">
        <f>G23+G37+G51</f>
        <v>0</v>
      </c>
      <c r="H52" s="51">
        <f>H51+H37+H23</f>
        <v>309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269</v>
      </c>
      <c r="F10" s="45">
        <v>14</v>
      </c>
      <c r="G10" s="45">
        <v>2</v>
      </c>
      <c r="H10" s="46">
        <f t="shared" ref="H10:H37" si="0">SUM(E10:G10)</f>
        <v>285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14</v>
      </c>
      <c r="F12" s="45">
        <v>2</v>
      </c>
      <c r="G12" s="45">
        <v>0</v>
      </c>
      <c r="H12" s="46">
        <f t="shared" si="0"/>
        <v>16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6</v>
      </c>
      <c r="F13" s="45">
        <v>2</v>
      </c>
      <c r="G13" s="45">
        <v>0</v>
      </c>
      <c r="H13" s="46">
        <f t="shared" si="0"/>
        <v>8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9</v>
      </c>
      <c r="F15" s="45">
        <v>1</v>
      </c>
      <c r="G15" s="45">
        <v>0</v>
      </c>
      <c r="H15" s="46">
        <f t="shared" si="0"/>
        <v>10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7</v>
      </c>
      <c r="F16" s="45">
        <v>1</v>
      </c>
      <c r="G16" s="45">
        <v>0</v>
      </c>
      <c r="H16" s="46">
        <f t="shared" si="0"/>
        <v>8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20</v>
      </c>
      <c r="F19" s="45">
        <v>3</v>
      </c>
      <c r="G19" s="45">
        <v>0</v>
      </c>
      <c r="H19" s="46">
        <f t="shared" si="0"/>
        <v>23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2</v>
      </c>
      <c r="F20" s="45">
        <v>0</v>
      </c>
      <c r="G20" s="45">
        <v>0</v>
      </c>
      <c r="H20" s="46">
        <f t="shared" si="0"/>
        <v>2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14</v>
      </c>
      <c r="F22" s="45">
        <v>0</v>
      </c>
      <c r="G22" s="45">
        <v>0</v>
      </c>
      <c r="H22" s="46">
        <f t="shared" si="0"/>
        <v>14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345</v>
      </c>
      <c r="F23" s="51">
        <f>SUM(F10:F22)</f>
        <v>23</v>
      </c>
      <c r="G23" s="51">
        <f>SUM(G10:G22)</f>
        <v>2</v>
      </c>
      <c r="H23" s="51">
        <f t="shared" si="0"/>
        <v>370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366</v>
      </c>
      <c r="F24" s="45">
        <v>23</v>
      </c>
      <c r="G24" s="45">
        <v>3</v>
      </c>
      <c r="H24" s="46">
        <f t="shared" si="0"/>
        <v>392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2</v>
      </c>
      <c r="F25" s="45">
        <v>0</v>
      </c>
      <c r="G25" s="45">
        <v>0</v>
      </c>
      <c r="H25" s="46">
        <f t="shared" si="0"/>
        <v>2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18</v>
      </c>
      <c r="F26" s="45">
        <v>1</v>
      </c>
      <c r="G26" s="45">
        <v>0</v>
      </c>
      <c r="H26" s="46">
        <f t="shared" si="0"/>
        <v>19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9</v>
      </c>
      <c r="F27" s="45">
        <v>0</v>
      </c>
      <c r="G27" s="45">
        <v>0</v>
      </c>
      <c r="H27" s="46">
        <f t="shared" si="0"/>
        <v>9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15</v>
      </c>
      <c r="F28" s="45">
        <v>2</v>
      </c>
      <c r="G28" s="45">
        <v>0</v>
      </c>
      <c r="H28" s="46">
        <f t="shared" si="0"/>
        <v>17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12</v>
      </c>
      <c r="F29" s="45">
        <v>0</v>
      </c>
      <c r="G29" s="45">
        <v>0</v>
      </c>
      <c r="H29" s="46">
        <f t="shared" si="0"/>
        <v>12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11</v>
      </c>
      <c r="F30" s="45">
        <v>2</v>
      </c>
      <c r="G30" s="45">
        <v>0</v>
      </c>
      <c r="H30" s="46">
        <f t="shared" si="0"/>
        <v>13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2</v>
      </c>
      <c r="F31" s="45">
        <v>1</v>
      </c>
      <c r="G31" s="45">
        <v>0</v>
      </c>
      <c r="H31" s="46">
        <f t="shared" si="0"/>
        <v>3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2</v>
      </c>
      <c r="F32" s="45">
        <v>0</v>
      </c>
      <c r="G32" s="45">
        <v>0</v>
      </c>
      <c r="H32" s="46">
        <f t="shared" si="0"/>
        <v>2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27</v>
      </c>
      <c r="F33" s="45">
        <v>2</v>
      </c>
      <c r="G33" s="45">
        <v>0</v>
      </c>
      <c r="H33" s="46">
        <f t="shared" si="0"/>
        <v>29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4</v>
      </c>
      <c r="F34" s="45">
        <v>0</v>
      </c>
      <c r="G34" s="45">
        <v>0</v>
      </c>
      <c r="H34" s="46">
        <f t="shared" si="0"/>
        <v>4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1</v>
      </c>
      <c r="F35" s="45">
        <v>0</v>
      </c>
      <c r="G35" s="45">
        <v>0</v>
      </c>
      <c r="H35" s="46">
        <f t="shared" si="0"/>
        <v>1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28</v>
      </c>
      <c r="F36" s="45">
        <v>1</v>
      </c>
      <c r="G36" s="45">
        <v>0</v>
      </c>
      <c r="H36" s="46">
        <f t="shared" si="0"/>
        <v>29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497</v>
      </c>
      <c r="F37" s="51">
        <f>SUM(F24:F36)</f>
        <v>32</v>
      </c>
      <c r="G37" s="51">
        <f>SUM(G24:G36)</f>
        <v>3</v>
      </c>
      <c r="H37" s="51">
        <f t="shared" si="0"/>
        <v>532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842</v>
      </c>
      <c r="F52" s="51">
        <f>F23+F37+F51</f>
        <v>55</v>
      </c>
      <c r="G52" s="51">
        <f>G23+G37+G51</f>
        <v>5</v>
      </c>
      <c r="H52" s="51">
        <f>H51+H37+H23</f>
        <v>902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186</v>
      </c>
      <c r="F10" s="45">
        <v>11</v>
      </c>
      <c r="G10" s="45">
        <v>1</v>
      </c>
      <c r="H10" s="46">
        <f t="shared" ref="H10:H37" si="0">SUM(E10:G10)</f>
        <v>198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1</v>
      </c>
      <c r="F11" s="45">
        <v>0</v>
      </c>
      <c r="G11" s="45">
        <v>0</v>
      </c>
      <c r="H11" s="46">
        <f t="shared" si="0"/>
        <v>1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7</v>
      </c>
      <c r="F13" s="45">
        <v>4</v>
      </c>
      <c r="G13" s="45">
        <v>0</v>
      </c>
      <c r="H13" s="46">
        <f t="shared" si="0"/>
        <v>11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5</v>
      </c>
      <c r="F14" s="45">
        <v>0</v>
      </c>
      <c r="G14" s="45">
        <v>0</v>
      </c>
      <c r="H14" s="46">
        <f t="shared" si="0"/>
        <v>5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4</v>
      </c>
      <c r="F15" s="45">
        <v>1</v>
      </c>
      <c r="G15" s="45">
        <v>0</v>
      </c>
      <c r="H15" s="46">
        <f t="shared" si="0"/>
        <v>5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4</v>
      </c>
      <c r="F16" s="45">
        <v>2</v>
      </c>
      <c r="G16" s="45">
        <v>0</v>
      </c>
      <c r="H16" s="46">
        <f t="shared" si="0"/>
        <v>6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4</v>
      </c>
      <c r="F17" s="45">
        <v>1</v>
      </c>
      <c r="G17" s="45">
        <v>0</v>
      </c>
      <c r="H17" s="46">
        <f t="shared" si="0"/>
        <v>5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0</v>
      </c>
      <c r="F18" s="45">
        <v>1</v>
      </c>
      <c r="G18" s="45">
        <v>0</v>
      </c>
      <c r="H18" s="46">
        <f t="shared" si="0"/>
        <v>1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1</v>
      </c>
      <c r="G20" s="45">
        <v>0</v>
      </c>
      <c r="H20" s="46">
        <f t="shared" si="0"/>
        <v>1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5</v>
      </c>
      <c r="F21" s="45">
        <v>0</v>
      </c>
      <c r="G21" s="45">
        <v>0</v>
      </c>
      <c r="H21" s="46">
        <f t="shared" si="0"/>
        <v>5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5</v>
      </c>
      <c r="F22" s="45">
        <v>0</v>
      </c>
      <c r="G22" s="45">
        <v>0</v>
      </c>
      <c r="H22" s="46">
        <f t="shared" si="0"/>
        <v>5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221</v>
      </c>
      <c r="F23" s="51">
        <f>SUM(F10:F22)</f>
        <v>21</v>
      </c>
      <c r="G23" s="51">
        <f>SUM(G10:G22)</f>
        <v>1</v>
      </c>
      <c r="H23" s="51">
        <f t="shared" si="0"/>
        <v>243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287</v>
      </c>
      <c r="F24" s="45">
        <v>8</v>
      </c>
      <c r="G24" s="45">
        <v>0</v>
      </c>
      <c r="H24" s="46">
        <f t="shared" si="0"/>
        <v>295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1</v>
      </c>
      <c r="F25" s="45">
        <v>0</v>
      </c>
      <c r="G25" s="45">
        <v>0</v>
      </c>
      <c r="H25" s="46">
        <f t="shared" si="0"/>
        <v>1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15</v>
      </c>
      <c r="F27" s="45">
        <v>2</v>
      </c>
      <c r="G27" s="45">
        <v>0</v>
      </c>
      <c r="H27" s="46">
        <f t="shared" si="0"/>
        <v>17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8</v>
      </c>
      <c r="F28" s="45">
        <v>2</v>
      </c>
      <c r="G28" s="45">
        <v>1</v>
      </c>
      <c r="H28" s="46">
        <f t="shared" si="0"/>
        <v>11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7</v>
      </c>
      <c r="F29" s="45">
        <v>1</v>
      </c>
      <c r="G29" s="45">
        <v>0</v>
      </c>
      <c r="H29" s="46">
        <f t="shared" si="0"/>
        <v>8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5</v>
      </c>
      <c r="F30" s="45">
        <v>1</v>
      </c>
      <c r="G30" s="45">
        <v>0</v>
      </c>
      <c r="H30" s="46">
        <f t="shared" si="0"/>
        <v>6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16</v>
      </c>
      <c r="F31" s="45">
        <v>2</v>
      </c>
      <c r="G31" s="45">
        <v>0</v>
      </c>
      <c r="H31" s="46">
        <f t="shared" si="0"/>
        <v>18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2</v>
      </c>
      <c r="F32" s="45">
        <v>0</v>
      </c>
      <c r="G32" s="45">
        <v>0</v>
      </c>
      <c r="H32" s="46">
        <f t="shared" si="0"/>
        <v>2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1</v>
      </c>
      <c r="F35" s="45">
        <v>0</v>
      </c>
      <c r="G35" s="45">
        <v>0</v>
      </c>
      <c r="H35" s="46">
        <f t="shared" si="0"/>
        <v>1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6</v>
      </c>
      <c r="F36" s="45">
        <v>0</v>
      </c>
      <c r="G36" s="45">
        <v>0</v>
      </c>
      <c r="H36" s="46">
        <f t="shared" si="0"/>
        <v>6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348</v>
      </c>
      <c r="F37" s="51">
        <f>SUM(F24:F36)</f>
        <v>16</v>
      </c>
      <c r="G37" s="51">
        <f>SUM(G24:G36)</f>
        <v>1</v>
      </c>
      <c r="H37" s="51">
        <f t="shared" si="0"/>
        <v>365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569</v>
      </c>
      <c r="F52" s="51">
        <f>F23+F37+F51</f>
        <v>37</v>
      </c>
      <c r="G52" s="51">
        <f>G23+G37+G51</f>
        <v>2</v>
      </c>
      <c r="H52" s="51">
        <f>H51+H37+H23</f>
        <v>608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55" customWidth="1"/>
    <col min="2" max="4" width="12.7109375" style="55" customWidth="1"/>
    <col min="5" max="8" width="30.7109375" style="55" customWidth="1"/>
    <col min="9" max="22" width="10.7109375" style="55" customWidth="1"/>
    <col min="23" max="16384" width="10.7109375" style="55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2021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250" t="s">
        <v>6</v>
      </c>
      <c r="C6" s="250"/>
      <c r="D6" s="250"/>
      <c r="E6" s="250"/>
      <c r="F6" s="250"/>
      <c r="G6" s="250"/>
      <c r="H6" s="250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0"/>
      <c r="B8" s="240" t="s">
        <v>79</v>
      </c>
      <c r="C8" s="240"/>
      <c r="D8" s="240"/>
      <c r="E8" s="240" t="s">
        <v>9</v>
      </c>
      <c r="F8" s="240"/>
      <c r="G8" s="240"/>
      <c r="H8" s="2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39.75" customHeight="1">
      <c r="A9" s="40"/>
      <c r="B9" s="240"/>
      <c r="C9" s="240"/>
      <c r="D9" s="240"/>
      <c r="E9" s="8" t="s">
        <v>16</v>
      </c>
      <c r="F9" s="8" t="s">
        <v>17</v>
      </c>
      <c r="G9" s="8" t="s">
        <v>18</v>
      </c>
      <c r="H9" s="41" t="s">
        <v>10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ht="24.75" customHeight="1">
      <c r="A10" s="42"/>
      <c r="B10" s="43"/>
      <c r="C10" s="44"/>
      <c r="D10" s="8">
        <v>13</v>
      </c>
      <c r="E10" s="45">
        <v>44</v>
      </c>
      <c r="F10" s="45">
        <v>6</v>
      </c>
      <c r="G10" s="45">
        <v>0</v>
      </c>
      <c r="H10" s="46">
        <f t="shared" ref="H10:H37" si="0">SUM(E10:G10)</f>
        <v>50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24.75" customHeight="1">
      <c r="A11" s="42"/>
      <c r="B11" s="47"/>
      <c r="C11" s="44" t="s">
        <v>80</v>
      </c>
      <c r="D11" s="8">
        <v>12</v>
      </c>
      <c r="E11" s="45">
        <v>3</v>
      </c>
      <c r="F11" s="45">
        <v>1</v>
      </c>
      <c r="G11" s="45">
        <v>0</v>
      </c>
      <c r="H11" s="46">
        <f t="shared" si="0"/>
        <v>4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24.75" customHeight="1">
      <c r="A12" s="42"/>
      <c r="B12" s="47" t="s">
        <v>81</v>
      </c>
      <c r="C12" s="44"/>
      <c r="D12" s="8">
        <v>11</v>
      </c>
      <c r="E12" s="45">
        <v>4</v>
      </c>
      <c r="F12" s="45">
        <v>0</v>
      </c>
      <c r="G12" s="45">
        <v>1</v>
      </c>
      <c r="H12" s="46">
        <f t="shared" si="0"/>
        <v>5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ht="24.75" customHeight="1">
      <c r="A13" s="42"/>
      <c r="B13" s="47" t="s">
        <v>82</v>
      </c>
      <c r="C13" s="48"/>
      <c r="D13" s="8">
        <v>10</v>
      </c>
      <c r="E13" s="45">
        <v>2</v>
      </c>
      <c r="F13" s="45">
        <v>0</v>
      </c>
      <c r="G13" s="45">
        <v>0</v>
      </c>
      <c r="H13" s="46">
        <f t="shared" si="0"/>
        <v>2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ht="24.75" customHeight="1">
      <c r="A14" s="42"/>
      <c r="B14" s="47" t="s">
        <v>81</v>
      </c>
      <c r="C14" s="44"/>
      <c r="D14" s="8">
        <v>9</v>
      </c>
      <c r="E14" s="45">
        <v>2</v>
      </c>
      <c r="F14" s="45">
        <v>0</v>
      </c>
      <c r="G14" s="45">
        <v>0</v>
      </c>
      <c r="H14" s="46">
        <f t="shared" si="0"/>
        <v>2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ht="24.75" customHeight="1">
      <c r="A15" s="42"/>
      <c r="B15" s="47" t="s">
        <v>83</v>
      </c>
      <c r="C15" s="44" t="s">
        <v>84</v>
      </c>
      <c r="D15" s="8">
        <v>8</v>
      </c>
      <c r="E15" s="45">
        <v>2</v>
      </c>
      <c r="F15" s="45">
        <v>1</v>
      </c>
      <c r="G15" s="45">
        <v>0</v>
      </c>
      <c r="H15" s="46">
        <f t="shared" si="0"/>
        <v>3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ht="24.75" customHeight="1">
      <c r="A16" s="42"/>
      <c r="B16" s="47" t="s">
        <v>85</v>
      </c>
      <c r="C16" s="44"/>
      <c r="D16" s="8">
        <v>7</v>
      </c>
      <c r="E16" s="45">
        <v>1</v>
      </c>
      <c r="F16" s="45">
        <v>0</v>
      </c>
      <c r="G16" s="45">
        <v>0</v>
      </c>
      <c r="H16" s="46">
        <f t="shared" si="0"/>
        <v>1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ht="24.75" customHeight="1">
      <c r="A17" s="42"/>
      <c r="B17" s="47" t="s">
        <v>86</v>
      </c>
      <c r="C17" s="44"/>
      <c r="D17" s="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ht="24.75" customHeight="1">
      <c r="A18" s="42"/>
      <c r="B18" s="47" t="s">
        <v>87</v>
      </c>
      <c r="C18" s="48"/>
      <c r="D18" s="8">
        <v>5</v>
      </c>
      <c r="E18" s="45">
        <v>10</v>
      </c>
      <c r="F18" s="45">
        <v>0</v>
      </c>
      <c r="G18" s="45">
        <v>0</v>
      </c>
      <c r="H18" s="46">
        <f t="shared" si="0"/>
        <v>10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ht="24.75" customHeight="1">
      <c r="A19" s="42"/>
      <c r="B19" s="47" t="s">
        <v>81</v>
      </c>
      <c r="C19" s="44"/>
      <c r="D19" s="8">
        <v>4</v>
      </c>
      <c r="E19" s="45">
        <v>2</v>
      </c>
      <c r="F19" s="45">
        <v>0</v>
      </c>
      <c r="G19" s="45">
        <v>0</v>
      </c>
      <c r="H19" s="46">
        <f t="shared" si="0"/>
        <v>2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4.75" customHeight="1">
      <c r="A20" s="42"/>
      <c r="B20" s="47"/>
      <c r="C20" s="44" t="s">
        <v>81</v>
      </c>
      <c r="D20" s="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ht="24.75" customHeight="1">
      <c r="A21" s="42"/>
      <c r="B21" s="47"/>
      <c r="C21" s="44"/>
      <c r="D21" s="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ht="24.75" customHeight="1">
      <c r="A22" s="42"/>
      <c r="B22" s="49"/>
      <c r="C22" s="50"/>
      <c r="D22" s="43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24.75" customHeight="1">
      <c r="A23" s="42"/>
      <c r="B23" s="251" t="s">
        <v>88</v>
      </c>
      <c r="C23" s="252"/>
      <c r="D23" s="253"/>
      <c r="E23" s="51">
        <f>SUM(E10:E22)</f>
        <v>74</v>
      </c>
      <c r="F23" s="51">
        <f>SUM(F10:F22)</f>
        <v>8</v>
      </c>
      <c r="G23" s="51">
        <f>SUM(G10:G22)</f>
        <v>1</v>
      </c>
      <c r="H23" s="51">
        <f t="shared" si="0"/>
        <v>83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24.75" customHeight="1">
      <c r="A24" s="42"/>
      <c r="B24" s="43"/>
      <c r="C24" s="48"/>
      <c r="D24" s="8">
        <v>13</v>
      </c>
      <c r="E24" s="45">
        <v>93</v>
      </c>
      <c r="F24" s="45">
        <v>6</v>
      </c>
      <c r="G24" s="45">
        <v>0</v>
      </c>
      <c r="H24" s="46">
        <f t="shared" si="0"/>
        <v>99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ht="24.75" customHeight="1">
      <c r="A25" s="42"/>
      <c r="B25" s="47"/>
      <c r="C25" s="44" t="s">
        <v>80</v>
      </c>
      <c r="D25" s="8">
        <v>12</v>
      </c>
      <c r="E25" s="45">
        <v>4</v>
      </c>
      <c r="F25" s="45">
        <v>0</v>
      </c>
      <c r="G25" s="45">
        <v>0</v>
      </c>
      <c r="H25" s="46">
        <f t="shared" si="0"/>
        <v>4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4.75" customHeight="1">
      <c r="A26" s="42"/>
      <c r="B26" s="47" t="s">
        <v>87</v>
      </c>
      <c r="C26" s="44"/>
      <c r="D26" s="8">
        <v>11</v>
      </c>
      <c r="E26" s="45">
        <v>4</v>
      </c>
      <c r="F26" s="45">
        <v>0</v>
      </c>
      <c r="G26" s="45">
        <v>0</v>
      </c>
      <c r="H26" s="46">
        <f t="shared" si="0"/>
        <v>4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ht="24.75" customHeight="1">
      <c r="A27" s="42"/>
      <c r="B27" s="47" t="s">
        <v>89</v>
      </c>
      <c r="C27" s="48"/>
      <c r="D27" s="8">
        <v>10</v>
      </c>
      <c r="E27" s="45">
        <v>1</v>
      </c>
      <c r="F27" s="45">
        <v>0</v>
      </c>
      <c r="G27" s="45">
        <v>0</v>
      </c>
      <c r="H27" s="46">
        <f t="shared" si="0"/>
        <v>1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24.75" customHeight="1">
      <c r="A28" s="42"/>
      <c r="B28" s="47" t="s">
        <v>80</v>
      </c>
      <c r="C28" s="44"/>
      <c r="D28" s="8">
        <v>9</v>
      </c>
      <c r="E28" s="45">
        <v>4</v>
      </c>
      <c r="F28" s="45">
        <v>0</v>
      </c>
      <c r="G28" s="45">
        <v>0</v>
      </c>
      <c r="H28" s="46">
        <f t="shared" si="0"/>
        <v>4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4.75" customHeight="1">
      <c r="A29" s="42"/>
      <c r="B29" s="47" t="s">
        <v>82</v>
      </c>
      <c r="C29" s="44" t="s">
        <v>84</v>
      </c>
      <c r="D29" s="8">
        <v>8</v>
      </c>
      <c r="E29" s="45">
        <v>1</v>
      </c>
      <c r="F29" s="45">
        <v>0</v>
      </c>
      <c r="G29" s="45">
        <v>0</v>
      </c>
      <c r="H29" s="46">
        <f t="shared" si="0"/>
        <v>1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ht="24.75" customHeight="1">
      <c r="A30" s="42"/>
      <c r="B30" s="47" t="s">
        <v>85</v>
      </c>
      <c r="C30" s="44"/>
      <c r="D30" s="8">
        <v>7</v>
      </c>
      <c r="E30" s="45">
        <v>2</v>
      </c>
      <c r="F30" s="45">
        <v>0</v>
      </c>
      <c r="G30" s="45">
        <v>0</v>
      </c>
      <c r="H30" s="46">
        <f t="shared" si="0"/>
        <v>2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ht="24.75" customHeight="1">
      <c r="A31" s="42"/>
      <c r="B31" s="47" t="s">
        <v>80</v>
      </c>
      <c r="C31" s="44"/>
      <c r="D31" s="8">
        <v>6</v>
      </c>
      <c r="E31" s="45">
        <v>1</v>
      </c>
      <c r="F31" s="45">
        <v>1</v>
      </c>
      <c r="G31" s="45">
        <v>1</v>
      </c>
      <c r="H31" s="46">
        <f t="shared" si="0"/>
        <v>3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ht="24.75" customHeight="1">
      <c r="A32" s="42"/>
      <c r="B32" s="47" t="s">
        <v>90</v>
      </c>
      <c r="C32" s="48"/>
      <c r="D32" s="8">
        <v>5</v>
      </c>
      <c r="E32" s="45">
        <v>2</v>
      </c>
      <c r="F32" s="45">
        <v>0</v>
      </c>
      <c r="G32" s="45">
        <v>0</v>
      </c>
      <c r="H32" s="46">
        <f t="shared" si="0"/>
        <v>2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24.75" customHeight="1">
      <c r="A33" s="42"/>
      <c r="B33" s="47"/>
      <c r="C33" s="44"/>
      <c r="D33" s="8">
        <v>4</v>
      </c>
      <c r="E33" s="45">
        <v>4</v>
      </c>
      <c r="F33" s="45">
        <v>2</v>
      </c>
      <c r="G33" s="45">
        <v>0</v>
      </c>
      <c r="H33" s="46">
        <f t="shared" si="0"/>
        <v>6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24.75" customHeight="1">
      <c r="A34" s="42"/>
      <c r="B34" s="47"/>
      <c r="C34" s="44" t="s">
        <v>81</v>
      </c>
      <c r="D34" s="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24.75" customHeight="1">
      <c r="A35" s="42"/>
      <c r="B35" s="47"/>
      <c r="C35" s="44"/>
      <c r="D35" s="8">
        <v>2</v>
      </c>
      <c r="E35" s="45">
        <v>2</v>
      </c>
      <c r="F35" s="45">
        <v>0</v>
      </c>
      <c r="G35" s="45">
        <v>0</v>
      </c>
      <c r="H35" s="46">
        <f t="shared" si="0"/>
        <v>2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24.75" customHeight="1">
      <c r="A36" s="42"/>
      <c r="B36" s="49"/>
      <c r="C36" s="50"/>
      <c r="D36" s="43">
        <v>1</v>
      </c>
      <c r="E36" s="45">
        <v>2</v>
      </c>
      <c r="F36" s="45">
        <v>0</v>
      </c>
      <c r="G36" s="45">
        <v>0</v>
      </c>
      <c r="H36" s="46">
        <f t="shared" si="0"/>
        <v>2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24.75" customHeight="1">
      <c r="A37" s="42"/>
      <c r="B37" s="251" t="s">
        <v>91</v>
      </c>
      <c r="C37" s="252"/>
      <c r="D37" s="253"/>
      <c r="E37" s="51">
        <f>SUM(E24:E36)</f>
        <v>121</v>
      </c>
      <c r="F37" s="51">
        <f>SUM(F24:F36)</f>
        <v>9</v>
      </c>
      <c r="G37" s="51">
        <f>SUM(G24:G36)</f>
        <v>1</v>
      </c>
      <c r="H37" s="51">
        <f t="shared" si="0"/>
        <v>131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24.75" customHeight="1">
      <c r="A38" s="42"/>
      <c r="B38" s="43"/>
      <c r="C38" s="43"/>
      <c r="D38" s="8">
        <v>13</v>
      </c>
      <c r="E38" s="45">
        <v>0</v>
      </c>
      <c r="F38" s="45">
        <v>0</v>
      </c>
      <c r="G38" s="45">
        <v>0</v>
      </c>
      <c r="H38" s="46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24.75" customHeight="1">
      <c r="A39" s="42"/>
      <c r="B39" s="47"/>
      <c r="C39" s="44" t="s">
        <v>80</v>
      </c>
      <c r="D39" s="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24.75" customHeight="1">
      <c r="A40" s="42"/>
      <c r="B40" s="47" t="s">
        <v>81</v>
      </c>
      <c r="C40" s="49"/>
      <c r="D40" s="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4.75" customHeight="1">
      <c r="A41" s="42"/>
      <c r="B41" s="47" t="s">
        <v>92</v>
      </c>
      <c r="C41" s="44"/>
      <c r="D41" s="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ht="24.75" customHeight="1">
      <c r="A42" s="42"/>
      <c r="B42" s="47" t="s">
        <v>93</v>
      </c>
      <c r="C42" s="44"/>
      <c r="D42" s="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ht="24.75" customHeight="1">
      <c r="A43" s="42"/>
      <c r="B43" s="47" t="s">
        <v>85</v>
      </c>
      <c r="C43" s="44" t="s">
        <v>84</v>
      </c>
      <c r="D43" s="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ht="24.75" customHeight="1">
      <c r="A44" s="42"/>
      <c r="B44" s="47" t="s">
        <v>83</v>
      </c>
      <c r="C44" s="44"/>
      <c r="D44" s="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ht="24.75" customHeight="1">
      <c r="A45" s="42"/>
      <c r="B45" s="47" t="s">
        <v>85</v>
      </c>
      <c r="C45" s="44"/>
      <c r="D45" s="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ht="24.75" customHeight="1">
      <c r="A46" s="42"/>
      <c r="B46" s="47" t="s">
        <v>81</v>
      </c>
      <c r="C46" s="43"/>
      <c r="D46" s="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1:20" ht="24.75" customHeight="1">
      <c r="A47" s="42"/>
      <c r="B47" s="47" t="s">
        <v>94</v>
      </c>
      <c r="C47" s="44"/>
      <c r="D47" s="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1:20" ht="24.75" customHeight="1">
      <c r="A48" s="42"/>
      <c r="B48" s="47"/>
      <c r="C48" s="44" t="s">
        <v>81</v>
      </c>
      <c r="D48" s="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0" ht="24.75" customHeight="1">
      <c r="A49" s="42"/>
      <c r="B49" s="47"/>
      <c r="C49" s="44"/>
      <c r="D49" s="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1:20" ht="24.75" customHeight="1">
      <c r="A50" s="42"/>
      <c r="B50" s="49"/>
      <c r="C50" s="44"/>
      <c r="D50" s="43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1:20" ht="24.75" customHeight="1">
      <c r="A51" s="40"/>
      <c r="B51" s="249" t="s">
        <v>95</v>
      </c>
      <c r="C51" s="249"/>
      <c r="D51" s="249"/>
      <c r="E51" s="51">
        <f>SUM(E38:E50)</f>
        <v>0</v>
      </c>
      <c r="F51" s="51">
        <f>SUM(F38:F50)</f>
        <v>0</v>
      </c>
      <c r="G51" s="51">
        <f>SUM(G38:G50)</f>
        <v>0</v>
      </c>
      <c r="H51" s="51">
        <f t="shared" si="1"/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ht="24.75" customHeight="1">
      <c r="A52" s="40"/>
      <c r="B52" s="249" t="s">
        <v>96</v>
      </c>
      <c r="C52" s="249"/>
      <c r="D52" s="249"/>
      <c r="E52" s="51">
        <f>E23+E37+E51</f>
        <v>195</v>
      </c>
      <c r="F52" s="51">
        <f>F23+F37+F51</f>
        <v>17</v>
      </c>
      <c r="G52" s="51">
        <f>G23+G37+G51</f>
        <v>2</v>
      </c>
      <c r="H52" s="51">
        <f>H51+H37+H23</f>
        <v>214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ht="19.5" customHeight="1">
      <c r="A53" s="40"/>
      <c r="B53" s="52"/>
      <c r="C53" s="52"/>
      <c r="D53" s="52"/>
      <c r="E53" s="53"/>
      <c r="F53" s="53"/>
      <c r="G53" s="53"/>
      <c r="H53" s="53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1:20" ht="19.5" customHeight="1">
      <c r="A54" s="40"/>
      <c r="B54" s="40"/>
      <c r="C54" s="40"/>
      <c r="D54" s="40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0" ht="19.5" customHeight="1">
      <c r="A55" s="40"/>
      <c r="B55" s="40"/>
      <c r="C55" s="40"/>
      <c r="D55" s="40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2021-09-23T22:27:29Z</dcterms:created>
  <dcterms:modified xsi:type="dcterms:W3CDTF">2021-09-24T15:36:28Z</dcterms:modified>
</cp:coreProperties>
</file>